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ab365-my.sharepoint.com/personal/bgresh_uab_edu/Documents/Desktop/SHP Other Grants/Aneja/Website/Templates/"/>
    </mc:Choice>
  </mc:AlternateContent>
  <xr:revisionPtr revIDLastSave="479" documentId="13_ncr:1_{BBD7A193-5884-41D4-A667-62194C8CB6A2}" xr6:coauthVersionLast="47" xr6:coauthVersionMax="47" xr10:uidLastSave="{A1D280A0-817C-4331-9BC1-0CD3FB84EBF2}"/>
  <bookViews>
    <workbookView xWindow="-108" yWindow="-108" windowWidth="23256" windowHeight="12576" xr2:uid="{00000000-000D-0000-FFFF-FFFF00000000}"/>
  </bookViews>
  <sheets>
    <sheet name="UAB Budget" sheetId="1" r:id="rId1"/>
    <sheet name="Subaward 1" sheetId="5" r:id="rId2"/>
    <sheet name="Subaward 2" sheetId="6" r:id="rId3"/>
    <sheet name="Summa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4" l="1"/>
  <c r="F27" i="4"/>
  <c r="E27" i="4"/>
  <c r="C20" i="4"/>
  <c r="C27" i="4" s="1"/>
  <c r="D27" i="4"/>
  <c r="G24" i="4"/>
  <c r="G23" i="4"/>
  <c r="G22" i="4"/>
  <c r="G21" i="4"/>
  <c r="F24" i="4"/>
  <c r="F23" i="4"/>
  <c r="F22" i="4"/>
  <c r="F21" i="4"/>
  <c r="E24" i="4"/>
  <c r="E23" i="4"/>
  <c r="E22" i="4"/>
  <c r="E21" i="4"/>
  <c r="D24" i="4"/>
  <c r="D23" i="4"/>
  <c r="H23" i="4" s="1"/>
  <c r="D22" i="4"/>
  <c r="D21" i="4"/>
  <c r="C24" i="4"/>
  <c r="H24" i="4" s="1"/>
  <c r="C23" i="4"/>
  <c r="C22" i="4"/>
  <c r="C21" i="4"/>
  <c r="H21" i="4" s="1"/>
  <c r="AK49" i="1"/>
  <c r="AD49" i="1"/>
  <c r="W49" i="1"/>
  <c r="P49" i="1"/>
  <c r="I49" i="1"/>
  <c r="AK44" i="6"/>
  <c r="AD44" i="6"/>
  <c r="W44" i="6"/>
  <c r="P44" i="6"/>
  <c r="I44" i="6"/>
  <c r="AK33" i="6"/>
  <c r="AD33" i="6"/>
  <c r="W33" i="6"/>
  <c r="P33" i="6"/>
  <c r="I33" i="6"/>
  <c r="AK31" i="6"/>
  <c r="AD31" i="6"/>
  <c r="W31" i="6"/>
  <c r="P31" i="6"/>
  <c r="I31" i="6"/>
  <c r="AK30" i="6"/>
  <c r="AD30" i="6"/>
  <c r="W30" i="6"/>
  <c r="P30" i="6"/>
  <c r="I30" i="6"/>
  <c r="AK29" i="6"/>
  <c r="AD29" i="6"/>
  <c r="W29" i="6"/>
  <c r="P29" i="6"/>
  <c r="I29" i="6"/>
  <c r="AK25" i="6"/>
  <c r="AD25" i="6"/>
  <c r="W25" i="6"/>
  <c r="P25" i="6"/>
  <c r="I25" i="6"/>
  <c r="AK17" i="6"/>
  <c r="AD17" i="6"/>
  <c r="W17" i="6"/>
  <c r="P17" i="6"/>
  <c r="I17" i="6"/>
  <c r="AK15" i="6"/>
  <c r="AD15" i="6"/>
  <c r="W15" i="6"/>
  <c r="P15" i="6"/>
  <c r="I15" i="6"/>
  <c r="AF10" i="6"/>
  <c r="Y10" i="6"/>
  <c r="T10" i="6"/>
  <c r="AA10" i="6" s="1"/>
  <c r="R10" i="6"/>
  <c r="M10" i="6"/>
  <c r="N10" i="6" s="1"/>
  <c r="K10" i="6"/>
  <c r="H10" i="6"/>
  <c r="I10" i="6" s="1"/>
  <c r="G10" i="6"/>
  <c r="D10" i="6"/>
  <c r="AF9" i="6"/>
  <c r="Y9" i="6"/>
  <c r="T9" i="6"/>
  <c r="U9" i="6" s="1"/>
  <c r="R9" i="6"/>
  <c r="M9" i="6"/>
  <c r="N9" i="6" s="1"/>
  <c r="K9" i="6"/>
  <c r="H9" i="6"/>
  <c r="I9" i="6" s="1"/>
  <c r="G9" i="6"/>
  <c r="D9" i="6"/>
  <c r="AF8" i="6"/>
  <c r="Y8" i="6"/>
  <c r="T8" i="6"/>
  <c r="U8" i="6" s="1"/>
  <c r="R8" i="6"/>
  <c r="M8" i="6"/>
  <c r="N8" i="6" s="1"/>
  <c r="K8" i="6"/>
  <c r="H8" i="6"/>
  <c r="I8" i="6" s="1"/>
  <c r="G8" i="6"/>
  <c r="D8" i="6"/>
  <c r="AF7" i="6"/>
  <c r="Y7" i="6"/>
  <c r="T7" i="6"/>
  <c r="U7" i="6" s="1"/>
  <c r="R7" i="6"/>
  <c r="M7" i="6"/>
  <c r="N7" i="6" s="1"/>
  <c r="K7" i="6"/>
  <c r="H7" i="6"/>
  <c r="I7" i="6" s="1"/>
  <c r="G7" i="6"/>
  <c r="D7" i="6"/>
  <c r="AF6" i="6"/>
  <c r="Y6" i="6"/>
  <c r="T6" i="6"/>
  <c r="U6" i="6" s="1"/>
  <c r="R6" i="6"/>
  <c r="M6" i="6"/>
  <c r="N6" i="6" s="1"/>
  <c r="K6" i="6"/>
  <c r="H6" i="6"/>
  <c r="H12" i="6" s="1"/>
  <c r="G6" i="6"/>
  <c r="G12" i="6" s="1"/>
  <c r="D6" i="6"/>
  <c r="S3" i="6"/>
  <c r="Y3" i="6" s="1"/>
  <c r="R3" i="6"/>
  <c r="L3" i="6"/>
  <c r="K3" i="6"/>
  <c r="AK48" i="1"/>
  <c r="AD48" i="1"/>
  <c r="W48" i="1"/>
  <c r="P48" i="1"/>
  <c r="I48" i="1"/>
  <c r="AK48" i="5"/>
  <c r="AK47" i="5"/>
  <c r="AK46" i="5"/>
  <c r="AD48" i="5"/>
  <c r="AD47" i="5"/>
  <c r="AD46" i="5"/>
  <c r="W48" i="5"/>
  <c r="W47" i="5"/>
  <c r="W46" i="5"/>
  <c r="P47" i="5"/>
  <c r="P48" i="5" s="1"/>
  <c r="I47" i="5"/>
  <c r="I48" i="5" s="1"/>
  <c r="P46" i="5"/>
  <c r="P45" i="5"/>
  <c r="I46" i="5"/>
  <c r="AK44" i="5"/>
  <c r="AD44" i="5"/>
  <c r="W44" i="5"/>
  <c r="P44" i="5"/>
  <c r="I44" i="5"/>
  <c r="AK33" i="5"/>
  <c r="AD33" i="5"/>
  <c r="W33" i="5"/>
  <c r="P33" i="5"/>
  <c r="I33" i="5"/>
  <c r="AK31" i="5"/>
  <c r="AD31" i="5"/>
  <c r="W31" i="5"/>
  <c r="P31" i="5"/>
  <c r="I31" i="5"/>
  <c r="AK30" i="5"/>
  <c r="AD30" i="5"/>
  <c r="W30" i="5"/>
  <c r="P30" i="5"/>
  <c r="I30" i="5"/>
  <c r="AK29" i="5"/>
  <c r="AD29" i="5"/>
  <c r="W29" i="5"/>
  <c r="P29" i="5"/>
  <c r="I29" i="5"/>
  <c r="AK25" i="5"/>
  <c r="AD25" i="5"/>
  <c r="W25" i="5"/>
  <c r="P25" i="5"/>
  <c r="I25" i="5"/>
  <c r="AK17" i="5"/>
  <c r="AD17" i="5"/>
  <c r="W17" i="5"/>
  <c r="P17" i="5"/>
  <c r="I17" i="5"/>
  <c r="AK15" i="5"/>
  <c r="AD15" i="5"/>
  <c r="W15" i="5"/>
  <c r="P15" i="5"/>
  <c r="I15" i="5"/>
  <c r="AF10" i="5"/>
  <c r="Y10" i="5"/>
  <c r="R10" i="5"/>
  <c r="M10" i="5"/>
  <c r="N10" i="5" s="1"/>
  <c r="K10" i="5"/>
  <c r="G10" i="5"/>
  <c r="H10" i="5" s="1"/>
  <c r="I10" i="5" s="1"/>
  <c r="D10" i="5"/>
  <c r="AF9" i="5"/>
  <c r="Y9" i="5"/>
  <c r="R9" i="5"/>
  <c r="M9" i="5"/>
  <c r="N9" i="5" s="1"/>
  <c r="K9" i="5"/>
  <c r="H9" i="5"/>
  <c r="I9" i="5" s="1"/>
  <c r="G9" i="5"/>
  <c r="D9" i="5"/>
  <c r="AF8" i="5"/>
  <c r="Y8" i="5"/>
  <c r="R8" i="5"/>
  <c r="M8" i="5"/>
  <c r="N8" i="5" s="1"/>
  <c r="K8" i="5"/>
  <c r="H8" i="5"/>
  <c r="I8" i="5" s="1"/>
  <c r="G8" i="5"/>
  <c r="D8" i="5"/>
  <c r="AF7" i="5"/>
  <c r="Y7" i="5"/>
  <c r="R7" i="5"/>
  <c r="M7" i="5"/>
  <c r="N7" i="5" s="1"/>
  <c r="K7" i="5"/>
  <c r="H7" i="5"/>
  <c r="I7" i="5" s="1"/>
  <c r="G7" i="5"/>
  <c r="D7" i="5"/>
  <c r="AF6" i="5"/>
  <c r="Y6" i="5"/>
  <c r="R6" i="5"/>
  <c r="M6" i="5"/>
  <c r="N6" i="5" s="1"/>
  <c r="K6" i="5"/>
  <c r="H6" i="5"/>
  <c r="G6" i="5"/>
  <c r="D6" i="5"/>
  <c r="L3" i="5"/>
  <c r="S3" i="5" s="1"/>
  <c r="Z3" i="5" s="1"/>
  <c r="AF3" i="5" s="1"/>
  <c r="K3" i="5"/>
  <c r="H22" i="4" l="1"/>
  <c r="AB10" i="6"/>
  <c r="AH10" i="6"/>
  <c r="AI10" i="6" s="1"/>
  <c r="O6" i="6"/>
  <c r="N12" i="6"/>
  <c r="P7" i="6"/>
  <c r="O7" i="6"/>
  <c r="W6" i="6"/>
  <c r="U12" i="6"/>
  <c r="V6" i="6"/>
  <c r="O8" i="6"/>
  <c r="P8" i="6" s="1"/>
  <c r="W7" i="6"/>
  <c r="V7" i="6"/>
  <c r="O9" i="6"/>
  <c r="P9" i="6" s="1"/>
  <c r="W8" i="6"/>
  <c r="V8" i="6"/>
  <c r="O10" i="6"/>
  <c r="P10" i="6" s="1"/>
  <c r="V9" i="6"/>
  <c r="W9" i="6" s="1"/>
  <c r="U10" i="6"/>
  <c r="AA6" i="6"/>
  <c r="AA7" i="6"/>
  <c r="AA8" i="6"/>
  <c r="AA9" i="6"/>
  <c r="I6" i="6"/>
  <c r="I12" i="6" s="1"/>
  <c r="I45" i="6" s="1"/>
  <c r="Z3" i="6"/>
  <c r="R3" i="5"/>
  <c r="Y3" i="5"/>
  <c r="I6" i="5"/>
  <c r="I12" i="5" s="1"/>
  <c r="I45" i="5" s="1"/>
  <c r="H12" i="5"/>
  <c r="O7" i="5"/>
  <c r="P7" i="5" s="1"/>
  <c r="O8" i="5"/>
  <c r="P8" i="5" s="1"/>
  <c r="N12" i="5"/>
  <c r="O6" i="5"/>
  <c r="O10" i="5"/>
  <c r="P10" i="5" s="1"/>
  <c r="O9" i="5"/>
  <c r="P9" i="5"/>
  <c r="G12" i="5"/>
  <c r="T6" i="5"/>
  <c r="T7" i="5"/>
  <c r="T8" i="5"/>
  <c r="T9" i="5"/>
  <c r="T10" i="5"/>
  <c r="AG3" i="5"/>
  <c r="AH7" i="6" l="1"/>
  <c r="AI7" i="6" s="1"/>
  <c r="AB7" i="6"/>
  <c r="AH6" i="6"/>
  <c r="AI6" i="6" s="1"/>
  <c r="AB6" i="6"/>
  <c r="V10" i="6"/>
  <c r="V12" i="6" s="1"/>
  <c r="AC10" i="6"/>
  <c r="AD10" i="6"/>
  <c r="I46" i="6"/>
  <c r="I47" i="6" s="1"/>
  <c r="I48" i="6" s="1"/>
  <c r="O12" i="6"/>
  <c r="AB9" i="6"/>
  <c r="AH9" i="6"/>
  <c r="AI9" i="6" s="1"/>
  <c r="P6" i="6"/>
  <c r="P12" i="6" s="1"/>
  <c r="P45" i="6" s="1"/>
  <c r="AG3" i="6"/>
  <c r="AF3" i="6"/>
  <c r="AH8" i="6"/>
  <c r="AI8" i="6" s="1"/>
  <c r="AB8" i="6"/>
  <c r="AJ10" i="6"/>
  <c r="AK10" i="6" s="1"/>
  <c r="U8" i="5"/>
  <c r="AA8" i="5"/>
  <c r="O12" i="5"/>
  <c r="U10" i="5"/>
  <c r="AA10" i="5"/>
  <c r="U9" i="5"/>
  <c r="AA9" i="5"/>
  <c r="U7" i="5"/>
  <c r="AA7" i="5"/>
  <c r="U6" i="5"/>
  <c r="AA6" i="5"/>
  <c r="P6" i="5"/>
  <c r="P12" i="5" s="1"/>
  <c r="AJ8" i="6" l="1"/>
  <c r="AK8" i="6" s="1"/>
  <c r="AC8" i="6"/>
  <c r="AD8" i="6" s="1"/>
  <c r="AJ7" i="6"/>
  <c r="AK7" i="6" s="1"/>
  <c r="AJ9" i="6"/>
  <c r="AK9" i="6" s="1"/>
  <c r="P46" i="6"/>
  <c r="P47" i="6" s="1"/>
  <c r="P48" i="6" s="1"/>
  <c r="W10" i="6"/>
  <c r="W12" i="6" s="1"/>
  <c r="W45" i="6" s="1"/>
  <c r="AC9" i="6"/>
  <c r="AD9" i="6" s="1"/>
  <c r="AB12" i="6"/>
  <c r="AC6" i="6"/>
  <c r="AC12" i="6" s="1"/>
  <c r="AD6" i="6"/>
  <c r="AI12" i="6"/>
  <c r="AJ6" i="6"/>
  <c r="AJ12" i="6" s="1"/>
  <c r="AC7" i="6"/>
  <c r="AD7" i="6" s="1"/>
  <c r="V9" i="5"/>
  <c r="W9" i="5"/>
  <c r="AH6" i="5"/>
  <c r="AI6" i="5" s="1"/>
  <c r="AB6" i="5"/>
  <c r="AB8" i="5"/>
  <c r="AH8" i="5"/>
  <c r="AI8" i="5" s="1"/>
  <c r="V8" i="5"/>
  <c r="W8" i="5" s="1"/>
  <c r="AH9" i="5"/>
  <c r="AI9" i="5" s="1"/>
  <c r="AB9" i="5"/>
  <c r="AH10" i="5"/>
  <c r="AI10" i="5" s="1"/>
  <c r="AB10" i="5"/>
  <c r="U12" i="5"/>
  <c r="V6" i="5"/>
  <c r="AH7" i="5"/>
  <c r="AI7" i="5" s="1"/>
  <c r="AB7" i="5"/>
  <c r="V7" i="5"/>
  <c r="W7" i="5" s="1"/>
  <c r="V10" i="5"/>
  <c r="W10" i="5"/>
  <c r="AD12" i="6" l="1"/>
  <c r="AD45" i="6" s="1"/>
  <c r="W46" i="6"/>
  <c r="W47" i="6" s="1"/>
  <c r="W48" i="6" s="1"/>
  <c r="AK6" i="6"/>
  <c r="AK12" i="6" s="1"/>
  <c r="AK45" i="6" s="1"/>
  <c r="AD7" i="5"/>
  <c r="AC7" i="5"/>
  <c r="V12" i="5"/>
  <c r="AJ10" i="5"/>
  <c r="AK10" i="5"/>
  <c r="AC9" i="5"/>
  <c r="AD9" i="5" s="1"/>
  <c r="AJ9" i="5"/>
  <c r="AK9" i="5"/>
  <c r="AJ8" i="5"/>
  <c r="AK8" i="5" s="1"/>
  <c r="AC8" i="5"/>
  <c r="AD8" i="5" s="1"/>
  <c r="AJ6" i="5"/>
  <c r="AI12" i="5"/>
  <c r="AK6" i="5"/>
  <c r="AJ7" i="5"/>
  <c r="AK7" i="5" s="1"/>
  <c r="W6" i="5"/>
  <c r="W12" i="5" s="1"/>
  <c r="W45" i="5" s="1"/>
  <c r="AC10" i="5"/>
  <c r="AD10" i="5" s="1"/>
  <c r="AB12" i="5"/>
  <c r="AC6" i="5"/>
  <c r="AK46" i="6" l="1"/>
  <c r="AK47" i="6" s="1"/>
  <c r="AK48" i="6"/>
  <c r="AD46" i="6"/>
  <c r="AD47" i="6" s="1"/>
  <c r="AD48" i="6" s="1"/>
  <c r="AC12" i="5"/>
  <c r="AD6" i="5"/>
  <c r="AD12" i="5" s="1"/>
  <c r="AD45" i="5" s="1"/>
  <c r="AJ12" i="5"/>
  <c r="AK12" i="5"/>
  <c r="AK45" i="5" s="1"/>
  <c r="AK33" i="1" l="1"/>
  <c r="G16" i="4" s="1"/>
  <c r="AK31" i="1"/>
  <c r="G14" i="4" s="1"/>
  <c r="AK30" i="1"/>
  <c r="G12" i="4" s="1"/>
  <c r="AD33" i="1"/>
  <c r="F16" i="4" s="1"/>
  <c r="AD31" i="1"/>
  <c r="AD30" i="1"/>
  <c r="F12" i="4" s="1"/>
  <c r="W33" i="1"/>
  <c r="E16" i="4" s="1"/>
  <c r="W31" i="1"/>
  <c r="E14" i="4" s="1"/>
  <c r="W30" i="1"/>
  <c r="E12" i="4" s="1"/>
  <c r="P33" i="1"/>
  <c r="D16" i="4" s="1"/>
  <c r="P31" i="1"/>
  <c r="P30" i="1"/>
  <c r="D12" i="4" s="1"/>
  <c r="I33" i="1"/>
  <c r="C16" i="4" s="1"/>
  <c r="I31" i="1"/>
  <c r="C14" i="4" s="1"/>
  <c r="I30" i="1"/>
  <c r="C12" i="4" s="1"/>
  <c r="AK46" i="1"/>
  <c r="AK34" i="1"/>
  <c r="G17" i="4" s="1"/>
  <c r="AK29" i="1"/>
  <c r="AK25" i="1"/>
  <c r="AK17" i="1"/>
  <c r="AK15" i="1"/>
  <c r="AF7" i="1"/>
  <c r="AF8" i="1"/>
  <c r="AF9" i="1"/>
  <c r="AF10" i="1"/>
  <c r="AD46" i="1"/>
  <c r="AD34" i="1"/>
  <c r="F17" i="4" s="1"/>
  <c r="AD29" i="1"/>
  <c r="AD25" i="1"/>
  <c r="AD17" i="1"/>
  <c r="AD15" i="1"/>
  <c r="Y7" i="1"/>
  <c r="Y8" i="1"/>
  <c r="Y9" i="1"/>
  <c r="Y10" i="1"/>
  <c r="W46" i="1"/>
  <c r="E18" i="4" s="1"/>
  <c r="W34" i="1"/>
  <c r="E17" i="4" s="1"/>
  <c r="W29" i="1"/>
  <c r="W25" i="1"/>
  <c r="W17" i="1"/>
  <c r="W15" i="1"/>
  <c r="R7" i="1"/>
  <c r="R8" i="1"/>
  <c r="R9" i="1"/>
  <c r="R10" i="1"/>
  <c r="P46" i="1"/>
  <c r="D18" i="4" s="1"/>
  <c r="P34" i="1"/>
  <c r="D17" i="4" s="1"/>
  <c r="P29" i="1"/>
  <c r="P25" i="1"/>
  <c r="P15" i="1"/>
  <c r="M10" i="1"/>
  <c r="T10" i="1" s="1"/>
  <c r="K7" i="1"/>
  <c r="K8" i="1"/>
  <c r="K9" i="1"/>
  <c r="K10" i="1"/>
  <c r="K6" i="1"/>
  <c r="I46" i="1"/>
  <c r="I34" i="1"/>
  <c r="C17" i="4" s="1"/>
  <c r="I29" i="1"/>
  <c r="I25" i="1"/>
  <c r="I17" i="1"/>
  <c r="I15" i="1"/>
  <c r="G6" i="1"/>
  <c r="G7" i="1"/>
  <c r="H7" i="1" s="1"/>
  <c r="I7" i="1" s="1"/>
  <c r="G8" i="1"/>
  <c r="G9" i="1"/>
  <c r="G10" i="1"/>
  <c r="D7" i="1"/>
  <c r="D8" i="1"/>
  <c r="D9" i="1"/>
  <c r="D10" i="1"/>
  <c r="D6" i="1"/>
  <c r="L3" i="1"/>
  <c r="R3" i="1" s="1"/>
  <c r="K3" i="1"/>
  <c r="H17" i="4" l="1"/>
  <c r="AA10" i="1"/>
  <c r="AH10" i="1" s="1"/>
  <c r="AI10" i="1" s="1"/>
  <c r="U10" i="1"/>
  <c r="H8" i="1"/>
  <c r="I8" i="1" s="1"/>
  <c r="D14" i="4"/>
  <c r="F14" i="4"/>
  <c r="S3" i="1"/>
  <c r="G12" i="1"/>
  <c r="H6" i="1"/>
  <c r="I6" i="1" s="1"/>
  <c r="H10" i="1"/>
  <c r="I10" i="1" s="1"/>
  <c r="H16" i="4"/>
  <c r="H12" i="4"/>
  <c r="H14" i="4" l="1"/>
  <c r="Z3" i="1"/>
  <c r="Y3" i="1"/>
  <c r="N10" i="1"/>
  <c r="O10" i="1" s="1"/>
  <c r="AG3" i="1" l="1"/>
  <c r="AF3" i="1"/>
  <c r="P10" i="1"/>
  <c r="V10" i="1" l="1"/>
  <c r="AB10" i="1" l="1"/>
  <c r="AC10" i="1" s="1"/>
  <c r="AJ10" i="1"/>
  <c r="W10" i="1"/>
  <c r="AK10" i="1" l="1"/>
  <c r="AD10" i="1"/>
  <c r="G11" i="4" l="1"/>
  <c r="G8" i="4"/>
  <c r="F8" i="4"/>
  <c r="G18" i="4"/>
  <c r="G10" i="4"/>
  <c r="G9" i="4"/>
  <c r="AF6" i="1"/>
  <c r="F18" i="4"/>
  <c r="F11" i="4"/>
  <c r="F10" i="4"/>
  <c r="F9" i="4"/>
  <c r="Y6" i="1"/>
  <c r="M9" i="1"/>
  <c r="T9" i="1" s="1"/>
  <c r="AA9" i="1" l="1"/>
  <c r="AH9" i="1" s="1"/>
  <c r="AI9" i="1" s="1"/>
  <c r="AJ9" i="1" s="1"/>
  <c r="U9" i="1"/>
  <c r="AB9" i="1" l="1"/>
  <c r="AC9" i="1" s="1"/>
  <c r="AD9" i="1"/>
  <c r="AK9" i="1"/>
  <c r="E8" i="4"/>
  <c r="D8" i="4"/>
  <c r="C8" i="4"/>
  <c r="H8" i="4" l="1"/>
  <c r="C10" i="4"/>
  <c r="C18" i="4"/>
  <c r="H18" i="4" s="1"/>
  <c r="H9" i="1"/>
  <c r="I9" i="1" s="1"/>
  <c r="I12" i="1" s="1"/>
  <c r="C11" i="4"/>
  <c r="C9" i="4"/>
  <c r="D10" i="4"/>
  <c r="N9" i="1"/>
  <c r="O9" i="1" s="1"/>
  <c r="M6" i="1"/>
  <c r="T6" i="1" s="1"/>
  <c r="M7" i="1"/>
  <c r="N7" i="1" s="1"/>
  <c r="O7" i="1" s="1"/>
  <c r="M8" i="1"/>
  <c r="N8" i="1" s="1"/>
  <c r="O8" i="1" s="1"/>
  <c r="D11" i="4"/>
  <c r="P17" i="1"/>
  <c r="D9" i="4" s="1"/>
  <c r="E10" i="4"/>
  <c r="V9" i="1"/>
  <c r="E11" i="4"/>
  <c r="E9" i="4"/>
  <c r="R6" i="1"/>
  <c r="H11" i="4" l="1"/>
  <c r="H9" i="4"/>
  <c r="H10" i="4"/>
  <c r="N6" i="1"/>
  <c r="AA6" i="1"/>
  <c r="U6" i="1"/>
  <c r="P8" i="1"/>
  <c r="T8" i="1"/>
  <c r="U8" i="1" s="1"/>
  <c r="P7" i="1"/>
  <c r="T7" i="1"/>
  <c r="U7" i="1" s="1"/>
  <c r="H12" i="1"/>
  <c r="W9" i="1"/>
  <c r="P9" i="1"/>
  <c r="O6" i="1" l="1"/>
  <c r="P6" i="1" s="1"/>
  <c r="P12" i="1" s="1"/>
  <c r="N12" i="1"/>
  <c r="V6" i="1"/>
  <c r="W6" i="1" s="1"/>
  <c r="U12" i="1"/>
  <c r="C6" i="4"/>
  <c r="V8" i="1"/>
  <c r="AA8" i="1"/>
  <c r="AH8" i="1" s="1"/>
  <c r="AH6" i="1"/>
  <c r="AI6" i="1" s="1"/>
  <c r="AJ6" i="1" s="1"/>
  <c r="AB6" i="1"/>
  <c r="V7" i="1"/>
  <c r="AA7" i="1"/>
  <c r="AH7" i="1" s="1"/>
  <c r="O12" i="1" l="1"/>
  <c r="D6" i="4"/>
  <c r="D20" i="4" s="1"/>
  <c r="D26" i="4" s="1"/>
  <c r="P47" i="1"/>
  <c r="V12" i="1"/>
  <c r="C26" i="4"/>
  <c r="AC6" i="1"/>
  <c r="AC12" i="1" s="1"/>
  <c r="I47" i="1"/>
  <c r="W8" i="1"/>
  <c r="AK6" i="1"/>
  <c r="AB8" i="1"/>
  <c r="AC8" i="1" s="1"/>
  <c r="AI8" i="1"/>
  <c r="AJ8" i="1" s="1"/>
  <c r="AB7" i="1"/>
  <c r="AC7" i="1" s="1"/>
  <c r="AI7" i="1"/>
  <c r="AJ7" i="1" s="1"/>
  <c r="W7" i="1"/>
  <c r="I51" i="1" l="1"/>
  <c r="I52" i="1" s="1"/>
  <c r="I50" i="1"/>
  <c r="I53" i="1" s="1"/>
  <c r="P51" i="1"/>
  <c r="P52" i="1" s="1"/>
  <c r="P50" i="1"/>
  <c r="P53" i="1" s="1"/>
  <c r="W12" i="1"/>
  <c r="E6" i="4"/>
  <c r="W47" i="1"/>
  <c r="AB12" i="1"/>
  <c r="AD6" i="1"/>
  <c r="AK8" i="1"/>
  <c r="AD8" i="1"/>
  <c r="AI12" i="1"/>
  <c r="W51" i="1" l="1"/>
  <c r="W52" i="1" s="1"/>
  <c r="W50" i="1"/>
  <c r="W53" i="1" s="1"/>
  <c r="E20" i="4"/>
  <c r="AK7" i="1"/>
  <c r="AK12" i="1" s="1"/>
  <c r="AJ12" i="1"/>
  <c r="AD7" i="1"/>
  <c r="AD12" i="1" s="1"/>
  <c r="AD47" i="1" s="1"/>
  <c r="AD51" i="1" l="1"/>
  <c r="AD52" i="1" s="1"/>
  <c r="AD50" i="1"/>
  <c r="E26" i="4"/>
  <c r="AK47" i="1"/>
  <c r="G6" i="4"/>
  <c r="G20" i="4" s="1"/>
  <c r="G26" i="4" s="1"/>
  <c r="F6" i="4"/>
  <c r="AK51" i="1" l="1"/>
  <c r="AK52" i="1" s="1"/>
  <c r="H33" i="4" s="1"/>
  <c r="AK50" i="1"/>
  <c r="AK53" i="1" s="1"/>
  <c r="AD53" i="1"/>
  <c r="F20" i="4"/>
  <c r="H6" i="4"/>
  <c r="F26" i="4" l="1"/>
  <c r="H26" i="4" s="1"/>
  <c r="H32" i="4" s="1"/>
  <c r="H34" i="4" s="1"/>
  <c r="H20" i="4"/>
</calcChain>
</file>

<file path=xl/sharedStrings.xml><?xml version="1.0" encoding="utf-8"?>
<sst xmlns="http://schemas.openxmlformats.org/spreadsheetml/2006/main" count="357" uniqueCount="96">
  <si>
    <t>FROM:</t>
  </si>
  <si>
    <t>THROUGH:</t>
  </si>
  <si>
    <t>%</t>
  </si>
  <si>
    <t>NAME</t>
  </si>
  <si>
    <t>ROLE ON
PROJECT</t>
  </si>
  <si>
    <t>Cal. Mnths</t>
  </si>
  <si>
    <t>SALARY
REQUESTED</t>
  </si>
  <si>
    <t>FRINGE
BENEFITS</t>
  </si>
  <si>
    <t>TOTAL</t>
  </si>
  <si>
    <t>PI</t>
  </si>
  <si>
    <t>Co-Investigator</t>
  </si>
  <si>
    <t>CONSULTANT COSTS</t>
  </si>
  <si>
    <t>TRAVEL</t>
  </si>
  <si>
    <t>Domestic</t>
  </si>
  <si>
    <t>In State</t>
  </si>
  <si>
    <t>International</t>
  </si>
  <si>
    <t>PATIENT CARE COSTS</t>
  </si>
  <si>
    <t>INPATIENT</t>
  </si>
  <si>
    <t>OUTPATIENT</t>
  </si>
  <si>
    <t>IDC base</t>
  </si>
  <si>
    <t>IDC 48.5%</t>
  </si>
  <si>
    <t>Total Year 1 DC/IDC</t>
  </si>
  <si>
    <t>YEAR 1</t>
  </si>
  <si>
    <t>YEAR 2</t>
  </si>
  <si>
    <t>SUBTOTALS:</t>
  </si>
  <si>
    <t>YEAR 3</t>
  </si>
  <si>
    <t>BUDGET FOR ENTIRE PROPOSED PERIOD OF SUPPORT</t>
  </si>
  <si>
    <t xml:space="preserve">     BUDGET CATEGORY</t>
  </si>
  <si>
    <t>INITIAL BUDGET PERIOD</t>
  </si>
  <si>
    <t xml:space="preserve">                   TOTALS</t>
  </si>
  <si>
    <t>Yr 1</t>
  </si>
  <si>
    <t>Yr 2</t>
  </si>
  <si>
    <t>Yr 3</t>
  </si>
  <si>
    <t>Salary &amp; Fringe Benefits</t>
  </si>
  <si>
    <t>Applicant organization only</t>
  </si>
  <si>
    <t>EQUIPMENT</t>
  </si>
  <si>
    <t>SUPPLIES</t>
  </si>
  <si>
    <t xml:space="preserve"> </t>
  </si>
  <si>
    <t>PATIENT</t>
  </si>
  <si>
    <t>CARE</t>
  </si>
  <si>
    <t>––––––––––</t>
  </si>
  <si>
    <t>COSTS</t>
  </si>
  <si>
    <t xml:space="preserve">ALTERATIONS AND </t>
  </si>
  <si>
    <t>RENOVATIONS</t>
  </si>
  <si>
    <t>OTHER EXPENSES</t>
  </si>
  <si>
    <t>TOTAL DIRECT COSTS</t>
  </si>
  <si>
    <t>IDC Total:</t>
  </si>
  <si>
    <t>PHS 398 (Rev 4/98)</t>
  </si>
  <si>
    <t>(Form Page 5) Page ____</t>
  </si>
  <si>
    <t>EE</t>
  </si>
  <si>
    <t>Number pages consecutively at the bottom throughout the application.  Do not use suffixes such as 3a, 3b…</t>
  </si>
  <si>
    <t>GRANT NUMBER:</t>
  </si>
  <si>
    <t>EFFORT %</t>
  </si>
  <si>
    <t>BASE SALARY</t>
  </si>
  <si>
    <t>YEAR 4</t>
  </si>
  <si>
    <t>YEAR 5</t>
  </si>
  <si>
    <t>Yr 4</t>
  </si>
  <si>
    <t>Yr 5</t>
  </si>
  <si>
    <t>Research Associate</t>
  </si>
  <si>
    <r>
      <t xml:space="preserve">PERSONNEL: </t>
    </r>
    <r>
      <rPr>
        <sz val="8"/>
        <rFont val="Arial"/>
        <family val="2"/>
      </rPr>
      <t xml:space="preserve"> </t>
    </r>
  </si>
  <si>
    <r>
      <t xml:space="preserve">TOTAL DIRECT COSTS FOR ENTIRE PROPOSED PERIOD OF SUPPORT </t>
    </r>
    <r>
      <rPr>
        <i/>
        <sz val="8"/>
        <rFont val="Arial"/>
        <family val="2"/>
      </rPr>
      <t>(Item 8a, Face Page)--------&gt;</t>
    </r>
  </si>
  <si>
    <t>Direct Total:</t>
  </si>
  <si>
    <t>Project Total:</t>
  </si>
  <si>
    <t>Total Year 2 DC/IDC</t>
  </si>
  <si>
    <t>Total Year 3 DC/IDC</t>
  </si>
  <si>
    <t>Total Year 4 DC/IDC</t>
  </si>
  <si>
    <t>Total Year 5 DC/IDC</t>
  </si>
  <si>
    <r>
      <t xml:space="preserve">Principal Investigator/Program Director </t>
    </r>
    <r>
      <rPr>
        <i/>
        <sz val="7"/>
        <rFont val="Calibri"/>
        <family val="2"/>
        <scheme val="minor"/>
      </rPr>
      <t>(Last, first, middle)</t>
    </r>
    <r>
      <rPr>
        <sz val="7"/>
        <rFont val="Calibri"/>
        <family val="2"/>
        <scheme val="minor"/>
      </rPr>
      <t xml:space="preserve">:  </t>
    </r>
  </si>
  <si>
    <r>
      <t xml:space="preserve">PERSONNEL </t>
    </r>
    <r>
      <rPr>
        <i/>
        <sz val="8"/>
        <rFont val="Calibri"/>
        <family val="2"/>
        <scheme val="minor"/>
      </rPr>
      <t>(Applicant organization only)</t>
    </r>
  </si>
  <si>
    <r>
      <t xml:space="preserve">DOLLAR AMOUNT REQUESTED </t>
    </r>
    <r>
      <rPr>
        <i/>
        <sz val="8"/>
        <rFont val="Calibri"/>
        <family val="2"/>
        <scheme val="minor"/>
      </rPr>
      <t>(omit cents)</t>
    </r>
  </si>
  <si>
    <r>
      <t>EQUIPMENT</t>
    </r>
    <r>
      <rPr>
        <b/>
        <i/>
        <sz val="9"/>
        <rFont val="Calibri"/>
        <family val="2"/>
        <scheme val="minor"/>
      </rPr>
      <t xml:space="preserve"> (Itemize)</t>
    </r>
  </si>
  <si>
    <r>
      <t xml:space="preserve">SUPPLIES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</si>
  <si>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ALTERATIONS AND RENOVATIONS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</si>
  <si>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OTHER EXPENSES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</si>
  <si>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TOTAL DIRECT COSTS FOR PROJECT PERIOD </t>
    </r>
    <r>
      <rPr>
        <i/>
        <sz val="8"/>
        <rFont val="Calibri"/>
        <family val="2"/>
        <scheme val="minor"/>
      </rPr>
      <t>(Item 8A, Face Page)</t>
    </r>
  </si>
  <si>
    <t>TUITION</t>
  </si>
  <si>
    <t xml:space="preserve">Postdoc Fellow </t>
  </si>
  <si>
    <r>
      <t xml:space="preserve">SUBTOTAL DIRECT COSTS FOR PROJECT PERIOD </t>
    </r>
    <r>
      <rPr>
        <i/>
        <sz val="8"/>
        <rFont val="Calibri"/>
        <family val="2"/>
        <scheme val="minor"/>
      </rPr>
      <t>(Item 8A, Face Page)</t>
    </r>
  </si>
  <si>
    <t>Consortium 1</t>
  </si>
  <si>
    <t>Institution Name</t>
  </si>
  <si>
    <t>Consortium 2</t>
  </si>
  <si>
    <t>Subcontract PI</t>
  </si>
  <si>
    <t>IDC Sub%</t>
  </si>
  <si>
    <t>SUBTOTAL DIRECT COSTS</t>
  </si>
  <si>
    <t>DIRECT</t>
  </si>
  <si>
    <t>INDIRECT</t>
  </si>
  <si>
    <t>CONSORTIUM 1</t>
  </si>
  <si>
    <t>CONSORTIUM 2</t>
  </si>
  <si>
    <t xml:space="preserve">Institution Name </t>
  </si>
  <si>
    <t xml:space="preserve">Blue columns may be edited </t>
  </si>
  <si>
    <t xml:space="preserve">Gray columns have fixed formulas </t>
  </si>
  <si>
    <r>
      <t xml:space="preserve">Fringe percentages may be modified: </t>
    </r>
    <r>
      <rPr>
        <u/>
        <sz val="11"/>
        <color rgb="FF4472C4"/>
        <rFont val="Calibri"/>
        <family val="2"/>
        <scheme val="minor"/>
      </rPr>
      <t>https://www.uab.edu/financialaffairs/paying/compensation/composite-fringe-benefits</t>
    </r>
    <r>
      <rPr>
        <sz val="11"/>
        <color rgb="FF000000"/>
        <rFont val="Calibri"/>
        <family val="2"/>
        <scheme val="minor"/>
      </rPr>
      <t xml:space="preserve"> </t>
    </r>
  </si>
  <si>
    <t>Indirect Cost Rate Agreement: https://www.uab.edu/research/home/osp-researchers-toolkit/facilities-and-administrative-costs/federally-negotiated-rate-table</t>
  </si>
  <si>
    <t xml:space="preserve">All final budgets will be reviewed by the SHP Office of Research and Innovation </t>
  </si>
  <si>
    <t xml:space="preserve">Indirect Costs for Subawards are only calculcated on the first $25,000 of each subaward </t>
  </si>
  <si>
    <t>Direct Costs Excluding Sub F&amp;A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</si>
</sst>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;\-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4472C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7" xfId="0" applyFont="1" applyBorder="1"/>
    <xf numFmtId="0" fontId="3" fillId="0" borderId="0" xfId="0" applyFont="1"/>
    <xf numFmtId="0" fontId="2" fillId="0" borderId="0" xfId="0" applyFont="1"/>
    <xf numFmtId="0" fontId="3" fillId="0" borderId="5" xfId="0" applyFont="1" applyBorder="1"/>
    <xf numFmtId="0" fontId="9" fillId="0" borderId="19" xfId="0" applyFont="1" applyBorder="1"/>
    <xf numFmtId="0" fontId="9" fillId="0" borderId="7" xfId="0" applyFont="1" applyBorder="1"/>
    <xf numFmtId="0" fontId="2" fillId="0" borderId="19" xfId="0" applyFont="1" applyBorder="1"/>
    <xf numFmtId="0" fontId="5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Continuous"/>
    </xf>
    <xf numFmtId="0" fontId="12" fillId="0" borderId="1" xfId="0" applyFont="1" applyBorder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/>
    <xf numFmtId="0" fontId="6" fillId="0" borderId="9" xfId="0" applyFont="1" applyBorder="1"/>
    <xf numFmtId="0" fontId="12" fillId="0" borderId="10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/>
    <xf numFmtId="0" fontId="3" fillId="0" borderId="19" xfId="0" applyFont="1" applyBorder="1"/>
    <xf numFmtId="0" fontId="12" fillId="0" borderId="19" xfId="0" applyFont="1" applyBorder="1"/>
    <xf numFmtId="0" fontId="12" fillId="0" borderId="4" xfId="0" applyFont="1" applyBorder="1"/>
    <xf numFmtId="0" fontId="4" fillId="0" borderId="0" xfId="0" applyFont="1"/>
    <xf numFmtId="165" fontId="13" fillId="0" borderId="11" xfId="1" applyNumberFormat="1" applyFont="1" applyBorder="1"/>
    <xf numFmtId="165" fontId="13" fillId="0" borderId="10" xfId="1" applyNumberFormat="1" applyFont="1" applyBorder="1"/>
    <xf numFmtId="165" fontId="13" fillId="0" borderId="11" xfId="1" applyNumberFormat="1" applyFont="1" applyBorder="1" applyAlignment="1">
      <alignment horizontal="right"/>
    </xf>
    <xf numFmtId="0" fontId="4" fillId="0" borderId="5" xfId="0" applyFont="1" applyBorder="1"/>
    <xf numFmtId="165" fontId="13" fillId="4" borderId="8" xfId="1" applyNumberFormat="1" applyFont="1" applyFill="1" applyBorder="1" applyAlignment="1">
      <alignment horizontal="right"/>
    </xf>
    <xf numFmtId="0" fontId="12" fillId="4" borderId="0" xfId="0" applyFont="1" applyFill="1"/>
    <xf numFmtId="0" fontId="6" fillId="0" borderId="5" xfId="0" applyFont="1" applyBorder="1"/>
    <xf numFmtId="165" fontId="13" fillId="0" borderId="7" xfId="1" applyNumberFormat="1" applyFont="1" applyBorder="1"/>
    <xf numFmtId="0" fontId="6" fillId="0" borderId="19" xfId="0" applyFont="1" applyBorder="1"/>
    <xf numFmtId="165" fontId="12" fillId="4" borderId="0" xfId="0" applyNumberFormat="1" applyFont="1" applyFill="1"/>
    <xf numFmtId="165" fontId="13" fillId="4" borderId="7" xfId="1" applyNumberFormat="1" applyFont="1" applyFill="1" applyBorder="1"/>
    <xf numFmtId="0" fontId="6" fillId="0" borderId="7" xfId="0" applyFont="1" applyBorder="1"/>
    <xf numFmtId="165" fontId="13" fillId="0" borderId="8" xfId="1" applyNumberFormat="1" applyFont="1" applyBorder="1" applyAlignment="1">
      <alignment horizontal="right"/>
    </xf>
    <xf numFmtId="165" fontId="14" fillId="0" borderId="7" xfId="1" applyNumberFormat="1" applyFont="1" applyBorder="1"/>
    <xf numFmtId="0" fontId="6" fillId="0" borderId="8" xfId="0" applyFont="1" applyBorder="1"/>
    <xf numFmtId="0" fontId="8" fillId="0" borderId="5" xfId="0" applyFont="1" applyBorder="1"/>
    <xf numFmtId="0" fontId="12" fillId="0" borderId="5" xfId="0" applyFont="1" applyBorder="1"/>
    <xf numFmtId="166" fontId="14" fillId="0" borderId="20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6" fillId="0" borderId="1" xfId="0" applyFont="1" applyBorder="1"/>
    <xf numFmtId="165" fontId="5" fillId="0" borderId="0" xfId="0" applyNumberFormat="1" applyFont="1"/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15" fillId="0" borderId="5" xfId="0" applyFont="1" applyBorder="1"/>
    <xf numFmtId="0" fontId="17" fillId="0" borderId="0" xfId="0" applyFont="1" applyAlignment="1">
      <alignment horizontal="left"/>
    </xf>
    <xf numFmtId="0" fontId="18" fillId="0" borderId="2" xfId="0" applyFont="1" applyBorder="1"/>
    <xf numFmtId="0" fontId="17" fillId="0" borderId="3" xfId="0" applyFont="1" applyBorder="1"/>
    <xf numFmtId="0" fontId="18" fillId="0" borderId="4" xfId="0" applyFont="1" applyBorder="1"/>
    <xf numFmtId="0" fontId="18" fillId="0" borderId="3" xfId="0" applyFont="1" applyBorder="1"/>
    <xf numFmtId="0" fontId="0" fillId="0" borderId="2" xfId="0" applyBorder="1"/>
    <xf numFmtId="0" fontId="17" fillId="0" borderId="3" xfId="0" applyFont="1" applyBorder="1" applyAlignment="1">
      <alignment horizontal="right"/>
    </xf>
    <xf numFmtId="0" fontId="18" fillId="0" borderId="1" xfId="0" applyFont="1" applyBorder="1"/>
    <xf numFmtId="0" fontId="17" fillId="0" borderId="4" xfId="0" applyFont="1" applyBorder="1" applyAlignment="1">
      <alignment horizontal="right"/>
    </xf>
    <xf numFmtId="0" fontId="17" fillId="0" borderId="6" xfId="0" applyFont="1" applyBorder="1"/>
    <xf numFmtId="0" fontId="18" fillId="0" borderId="5" xfId="0" applyFont="1" applyBorder="1"/>
    <xf numFmtId="14" fontId="18" fillId="2" borderId="6" xfId="0" applyNumberFormat="1" applyFont="1" applyFill="1" applyBorder="1" applyAlignment="1">
      <alignment horizontal="left"/>
    </xf>
    <xf numFmtId="14" fontId="18" fillId="2" borderId="8" xfId="0" applyNumberFormat="1" applyFont="1" applyFill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8" fillId="0" borderId="6" xfId="0" applyFont="1" applyBorder="1"/>
    <xf numFmtId="0" fontId="18" fillId="0" borderId="8" xfId="0" applyFont="1" applyBorder="1"/>
    <xf numFmtId="0" fontId="19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2" borderId="11" xfId="0" applyFont="1" applyFill="1" applyBorder="1"/>
    <xf numFmtId="0" fontId="21" fillId="3" borderId="11" xfId="0" applyFont="1" applyFill="1" applyBorder="1" applyAlignment="1">
      <alignment horizontal="center" vertical="center"/>
    </xf>
    <xf numFmtId="9" fontId="21" fillId="2" borderId="1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1" fillId="3" borderId="11" xfId="0" applyNumberFormat="1" applyFont="1" applyFill="1" applyBorder="1" applyAlignment="1">
      <alignment horizontal="center" vertical="center"/>
    </xf>
    <xf numFmtId="164" fontId="21" fillId="3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/>
    <xf numFmtId="0" fontId="18" fillId="2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/>
    </xf>
    <xf numFmtId="0" fontId="18" fillId="2" borderId="11" xfId="0" applyFont="1" applyFill="1" applyBorder="1" applyAlignment="1">
      <alignment wrapText="1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3" fillId="0" borderId="9" xfId="0" applyFont="1" applyBorder="1" applyAlignment="1">
      <alignment horizontal="right" vertical="center"/>
    </xf>
    <xf numFmtId="164" fontId="23" fillId="0" borderId="13" xfId="0" applyNumberFormat="1" applyFont="1" applyBorder="1"/>
    <xf numFmtId="164" fontId="23" fillId="0" borderId="14" xfId="0" applyNumberFormat="1" applyFont="1" applyBorder="1"/>
    <xf numFmtId="164" fontId="23" fillId="0" borderId="15" xfId="0" applyNumberFormat="1" applyFont="1" applyBorder="1"/>
    <xf numFmtId="0" fontId="21" fillId="0" borderId="12" xfId="0" applyFont="1" applyBorder="1" applyAlignment="1">
      <alignment vertical="center"/>
    </xf>
    <xf numFmtId="0" fontId="24" fillId="0" borderId="18" xfId="0" applyFont="1" applyBorder="1"/>
    <xf numFmtId="0" fontId="25" fillId="0" borderId="0" xfId="0" applyFont="1"/>
    <xf numFmtId="0" fontId="21" fillId="0" borderId="16" xfId="0" applyFont="1" applyBorder="1"/>
    <xf numFmtId="0" fontId="25" fillId="0" borderId="18" xfId="0" applyFont="1" applyBorder="1"/>
    <xf numFmtId="0" fontId="21" fillId="0" borderId="18" xfId="0" applyFont="1" applyBorder="1"/>
    <xf numFmtId="165" fontId="25" fillId="0" borderId="0" xfId="1" applyNumberFormat="1" applyFont="1" applyBorder="1"/>
    <xf numFmtId="164" fontId="21" fillId="0" borderId="17" xfId="0" applyNumberFormat="1" applyFont="1" applyBorder="1" applyAlignment="1">
      <alignment horizontal="center"/>
    </xf>
    <xf numFmtId="0" fontId="18" fillId="0" borderId="0" xfId="0" applyFont="1"/>
    <xf numFmtId="0" fontId="18" fillId="0" borderId="18" xfId="0" applyFont="1" applyBorder="1"/>
    <xf numFmtId="0" fontId="24" fillId="0" borderId="2" xfId="0" applyFont="1" applyBorder="1"/>
    <xf numFmtId="0" fontId="21" fillId="0" borderId="1" xfId="0" applyFont="1" applyBorder="1"/>
    <xf numFmtId="0" fontId="21" fillId="0" borderId="2" xfId="0" applyFont="1" applyBorder="1"/>
    <xf numFmtId="0" fontId="25" fillId="2" borderId="6" xfId="0" applyFont="1" applyFill="1" applyBorder="1"/>
    <xf numFmtId="0" fontId="25" fillId="0" borderId="5" xfId="0" applyFont="1" applyBorder="1"/>
    <xf numFmtId="0" fontId="21" fillId="0" borderId="0" xfId="0" applyFont="1" applyAlignment="1">
      <alignment wrapText="1"/>
    </xf>
    <xf numFmtId="165" fontId="21" fillId="0" borderId="0" xfId="1" applyNumberFormat="1" applyFont="1" applyBorder="1" applyAlignment="1">
      <alignment wrapText="1"/>
    </xf>
    <xf numFmtId="0" fontId="21" fillId="0" borderId="0" xfId="0" applyFont="1"/>
    <xf numFmtId="0" fontId="21" fillId="0" borderId="18" xfId="0" applyFont="1" applyBorder="1" applyAlignment="1">
      <alignment wrapText="1"/>
    </xf>
    <xf numFmtId="165" fontId="21" fillId="0" borderId="0" xfId="1" applyNumberFormat="1" applyFont="1" applyBorder="1"/>
    <xf numFmtId="0" fontId="25" fillId="0" borderId="1" xfId="0" applyFont="1" applyBorder="1"/>
    <xf numFmtId="0" fontId="25" fillId="0" borderId="2" xfId="0" applyFont="1" applyBorder="1"/>
    <xf numFmtId="0" fontId="21" fillId="2" borderId="18" xfId="0" applyFont="1" applyFill="1" applyBorder="1"/>
    <xf numFmtId="0" fontId="21" fillId="0" borderId="0" xfId="0" applyFont="1" applyAlignment="1">
      <alignment vertical="top" wrapText="1"/>
    </xf>
    <xf numFmtId="0" fontId="21" fillId="0" borderId="18" xfId="0" applyFont="1" applyBorder="1" applyAlignment="1">
      <alignment vertical="top" wrapText="1"/>
    </xf>
    <xf numFmtId="0" fontId="19" fillId="0" borderId="12" xfId="0" applyFont="1" applyBorder="1"/>
    <xf numFmtId="0" fontId="19" fillId="0" borderId="9" xfId="0" applyFont="1" applyBorder="1"/>
    <xf numFmtId="0" fontId="19" fillId="0" borderId="6" xfId="0" applyFont="1" applyBorder="1"/>
    <xf numFmtId="0" fontId="19" fillId="0" borderId="5" xfId="0" applyFont="1" applyBorder="1"/>
    <xf numFmtId="0" fontId="25" fillId="0" borderId="6" xfId="0" applyFont="1" applyBorder="1"/>
    <xf numFmtId="165" fontId="21" fillId="0" borderId="0" xfId="1" applyNumberFormat="1" applyFont="1" applyBorder="1" applyAlignment="1">
      <alignment vertical="top"/>
    </xf>
    <xf numFmtId="165" fontId="21" fillId="0" borderId="18" xfId="1" applyNumberFormat="1" applyFont="1" applyBorder="1" applyAlignment="1">
      <alignment vertical="top"/>
    </xf>
    <xf numFmtId="0" fontId="17" fillId="0" borderId="18" xfId="0" applyFont="1" applyBorder="1"/>
    <xf numFmtId="0" fontId="19" fillId="0" borderId="0" xfId="0" applyFont="1"/>
    <xf numFmtId="0" fontId="18" fillId="0" borderId="7" xfId="0" applyFont="1" applyBorder="1" applyAlignment="1">
      <alignment horizontal="right"/>
    </xf>
    <xf numFmtId="165" fontId="0" fillId="0" borderId="0" xfId="0" applyNumberFormat="1"/>
    <xf numFmtId="0" fontId="25" fillId="2" borderId="18" xfId="0" applyFont="1" applyFill="1" applyBorder="1"/>
    <xf numFmtId="164" fontId="21" fillId="2" borderId="0" xfId="1" applyNumberFormat="1" applyFont="1" applyFill="1" applyBorder="1"/>
    <xf numFmtId="164" fontId="25" fillId="2" borderId="5" xfId="1" applyNumberFormat="1" applyFont="1" applyFill="1" applyBorder="1"/>
    <xf numFmtId="164" fontId="21" fillId="0" borderId="1" xfId="0" applyNumberFormat="1" applyFont="1" applyBorder="1"/>
    <xf numFmtId="164" fontId="25" fillId="0" borderId="0" xfId="0" applyNumberFormat="1" applyFont="1"/>
    <xf numFmtId="164" fontId="25" fillId="2" borderId="0" xfId="1" applyNumberFormat="1" applyFont="1" applyFill="1" applyBorder="1"/>
    <xf numFmtId="164" fontId="25" fillId="0" borderId="1" xfId="0" applyNumberFormat="1" applyFont="1" applyBorder="1"/>
    <xf numFmtId="164" fontId="25" fillId="0" borderId="5" xfId="1" applyNumberFormat="1" applyFont="1" applyBorder="1"/>
    <xf numFmtId="164" fontId="21" fillId="2" borderId="0" xfId="1" applyNumberFormat="1" applyFont="1" applyFill="1" applyBorder="1" applyAlignment="1">
      <alignment vertical="top"/>
    </xf>
    <xf numFmtId="164" fontId="25" fillId="2" borderId="0" xfId="1" applyNumberFormat="1" applyFont="1" applyFill="1" applyBorder="1" applyAlignment="1">
      <alignment vertical="top"/>
    </xf>
    <xf numFmtId="164" fontId="21" fillId="3" borderId="8" xfId="0" applyNumberFormat="1" applyFont="1" applyFill="1" applyBorder="1"/>
    <xf numFmtId="164" fontId="21" fillId="0" borderId="17" xfId="0" applyNumberFormat="1" applyFont="1" applyBorder="1"/>
    <xf numFmtId="164" fontId="0" fillId="0" borderId="4" xfId="0" applyNumberFormat="1" applyBorder="1"/>
    <xf numFmtId="164" fontId="21" fillId="3" borderId="11" xfId="0" applyNumberFormat="1" applyFont="1" applyFill="1" applyBorder="1"/>
    <xf numFmtId="164" fontId="21" fillId="3" borderId="17" xfId="0" applyNumberFormat="1" applyFont="1" applyFill="1" applyBorder="1"/>
    <xf numFmtId="164" fontId="21" fillId="0" borderId="8" xfId="0" applyNumberFormat="1" applyFont="1" applyBorder="1"/>
    <xf numFmtId="164" fontId="0" fillId="0" borderId="17" xfId="0" applyNumberFormat="1" applyBorder="1"/>
    <xf numFmtId="164" fontId="21" fillId="0" borderId="17" xfId="0" applyNumberFormat="1" applyFont="1" applyBorder="1" applyAlignment="1">
      <alignment vertical="center"/>
    </xf>
    <xf numFmtId="164" fontId="21" fillId="5" borderId="11" xfId="1" applyNumberFormat="1" applyFont="1" applyFill="1" applyBorder="1" applyAlignment="1"/>
    <xf numFmtId="164" fontId="23" fillId="0" borderId="11" xfId="0" applyNumberFormat="1" applyFont="1" applyBorder="1"/>
    <xf numFmtId="164" fontId="21" fillId="2" borderId="5" xfId="1" applyNumberFormat="1" applyFont="1" applyFill="1" applyBorder="1"/>
    <xf numFmtId="164" fontId="21" fillId="0" borderId="0" xfId="0" applyNumberFormat="1" applyFont="1"/>
    <xf numFmtId="164" fontId="21" fillId="0" borderId="5" xfId="1" applyNumberFormat="1" applyFont="1" applyBorder="1"/>
    <xf numFmtId="164" fontId="21" fillId="3" borderId="8" xfId="0" applyNumberFormat="1" applyFont="1" applyFill="1" applyBorder="1" applyAlignment="1">
      <alignment horizontal="right"/>
    </xf>
    <xf numFmtId="164" fontId="21" fillId="0" borderId="17" xfId="0" applyNumberFormat="1" applyFont="1" applyBorder="1" applyAlignment="1">
      <alignment horizontal="right"/>
    </xf>
    <xf numFmtId="164" fontId="21" fillId="3" borderId="11" xfId="0" applyNumberFormat="1" applyFont="1" applyFill="1" applyBorder="1" applyAlignment="1">
      <alignment horizontal="right"/>
    </xf>
    <xf numFmtId="164" fontId="21" fillId="3" borderId="17" xfId="0" applyNumberFormat="1" applyFont="1" applyFill="1" applyBorder="1" applyAlignment="1">
      <alignment horizontal="right"/>
    </xf>
    <xf numFmtId="164" fontId="21" fillId="0" borderId="8" xfId="0" applyNumberFormat="1" applyFont="1" applyBorder="1" applyAlignment="1">
      <alignment horizontal="right"/>
    </xf>
    <xf numFmtId="164" fontId="21" fillId="0" borderId="17" xfId="0" applyNumberFormat="1" applyFont="1" applyBorder="1" applyAlignment="1">
      <alignment horizontal="right" vertical="center"/>
    </xf>
    <xf numFmtId="164" fontId="21" fillId="5" borderId="11" xfId="1" applyNumberFormat="1" applyFont="1" applyFill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164" fontId="25" fillId="2" borderId="9" xfId="0" applyNumberFormat="1" applyFont="1" applyFill="1" applyBorder="1"/>
    <xf numFmtId="164" fontId="25" fillId="2" borderId="5" xfId="0" applyNumberFormat="1" applyFont="1" applyFill="1" applyBorder="1"/>
    <xf numFmtId="164" fontId="21" fillId="2" borderId="9" xfId="0" applyNumberFormat="1" applyFont="1" applyFill="1" applyBorder="1"/>
    <xf numFmtId="164" fontId="21" fillId="2" borderId="5" xfId="0" applyNumberFormat="1" applyFont="1" applyFill="1" applyBorder="1"/>
    <xf numFmtId="164" fontId="23" fillId="5" borderId="17" xfId="0" applyNumberFormat="1" applyFont="1" applyFill="1" applyBorder="1" applyAlignment="1">
      <alignment vertical="center"/>
    </xf>
    <xf numFmtId="164" fontId="23" fillId="5" borderId="17" xfId="0" applyNumberFormat="1" applyFont="1" applyFill="1" applyBorder="1" applyAlignment="1">
      <alignment horizontal="right" vertical="center"/>
    </xf>
    <xf numFmtId="164" fontId="21" fillId="6" borderId="17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23" fillId="0" borderId="11" xfId="0" applyNumberFormat="1" applyFont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2" fillId="0" borderId="5" xfId="0" applyFont="1" applyBorder="1"/>
    <xf numFmtId="0" fontId="22" fillId="0" borderId="4" xfId="0" applyFont="1" applyBorder="1" applyAlignment="1">
      <alignment horizontal="left"/>
    </xf>
    <xf numFmtId="0" fontId="19" fillId="0" borderId="7" xfId="0" applyFont="1" applyBorder="1"/>
    <xf numFmtId="0" fontId="22" fillId="0" borderId="8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17" fillId="0" borderId="5" xfId="0" applyFont="1" applyBorder="1"/>
    <xf numFmtId="0" fontId="22" fillId="0" borderId="7" xfId="0" applyFont="1" applyBorder="1"/>
    <xf numFmtId="165" fontId="13" fillId="0" borderId="5" xfId="1" applyNumberFormat="1" applyFont="1" applyBorder="1"/>
    <xf numFmtId="0" fontId="19" fillId="0" borderId="19" xfId="0" applyFont="1" applyBorder="1"/>
    <xf numFmtId="165" fontId="13" fillId="0" borderId="0" xfId="1" applyNumberFormat="1" applyFont="1" applyBorder="1"/>
    <xf numFmtId="165" fontId="13" fillId="0" borderId="19" xfId="1" applyNumberFormat="1" applyFont="1" applyBorder="1"/>
    <xf numFmtId="0" fontId="22" fillId="0" borderId="11" xfId="0" applyFont="1" applyBorder="1"/>
    <xf numFmtId="165" fontId="14" fillId="0" borderId="11" xfId="1" applyNumberFormat="1" applyFont="1" applyBorder="1"/>
    <xf numFmtId="165" fontId="14" fillId="4" borderId="11" xfId="1" applyNumberFormat="1" applyFont="1" applyFill="1" applyBorder="1"/>
    <xf numFmtId="0" fontId="8" fillId="0" borderId="0" xfId="0" applyFont="1"/>
    <xf numFmtId="165" fontId="8" fillId="0" borderId="0" xfId="0" applyNumberFormat="1" applyFont="1"/>
    <xf numFmtId="165" fontId="8" fillId="0" borderId="0" xfId="1" applyNumberFormat="1" applyFont="1"/>
    <xf numFmtId="0" fontId="27" fillId="0" borderId="0" xfId="0" applyFont="1"/>
    <xf numFmtId="0" fontId="10" fillId="0" borderId="0" xfId="20"/>
    <xf numFmtId="0" fontId="21" fillId="2" borderId="18" xfId="0" applyFont="1" applyFill="1" applyBorder="1"/>
    <xf numFmtId="0" fontId="21" fillId="2" borderId="0" xfId="0" applyFont="1" applyFill="1"/>
    <xf numFmtId="0" fontId="25" fillId="2" borderId="6" xfId="0" applyFont="1" applyFill="1" applyBorder="1"/>
    <xf numFmtId="0" fontId="25" fillId="2" borderId="5" xfId="0" applyFont="1" applyFill="1" applyBorder="1"/>
    <xf numFmtId="0" fontId="19" fillId="0" borderId="1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/>
    <xf numFmtId="0" fontId="19" fillId="0" borderId="10" xfId="0" applyFont="1" applyBorder="1"/>
    <xf numFmtId="0" fontId="21" fillId="2" borderId="18" xfId="0" applyFont="1" applyFill="1" applyBorder="1" applyAlignment="1">
      <alignment wrapText="1"/>
    </xf>
    <xf numFmtId="0" fontId="21" fillId="2" borderId="0" xfId="0" applyFont="1" applyFill="1" applyAlignment="1">
      <alignment wrapText="1"/>
    </xf>
    <xf numFmtId="165" fontId="14" fillId="0" borderId="0" xfId="1" applyNumberFormat="1" applyFont="1" applyBorder="1"/>
    <xf numFmtId="0" fontId="18" fillId="6" borderId="0" xfId="0" applyFont="1" applyFill="1"/>
    <xf numFmtId="0" fontId="22" fillId="6" borderId="5" xfId="0" applyFont="1" applyFill="1" applyBorder="1"/>
    <xf numFmtId="165" fontId="14" fillId="6" borderId="11" xfId="1" applyNumberFormat="1" applyFont="1" applyFill="1" applyBorder="1"/>
  </cellXfs>
  <cellStyles count="2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b.edu/research/home/osp-researchers-toolkit/facilities-and-administrative-costs/federally-negotiated-rate-t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63"/>
  <sheetViews>
    <sheetView tabSelected="1" zoomScaleNormal="100" workbookViewId="0">
      <selection activeCell="D70" sqref="D70"/>
    </sheetView>
  </sheetViews>
  <sheetFormatPr defaultColWidth="8.88671875" defaultRowHeight="14.4" x14ac:dyDescent="0.3"/>
  <cols>
    <col min="1" max="1" width="1.6640625" customWidth="1"/>
    <col min="2" max="2" width="27.88671875" customWidth="1"/>
    <col min="3" max="3" width="18" customWidth="1"/>
    <col min="5" max="5" width="10.5546875" bestFit="1" customWidth="1"/>
    <col min="6" max="6" width="10.88671875" customWidth="1"/>
    <col min="7" max="7" width="10.44140625" customWidth="1"/>
    <col min="8" max="8" width="11" bestFit="1" customWidth="1"/>
    <col min="9" max="9" width="13.33203125" customWidth="1"/>
    <col min="10" max="10" width="1.6640625" customWidth="1"/>
    <col min="12" max="12" width="10.5546875" bestFit="1" customWidth="1"/>
    <col min="13" max="13" width="11.33203125" customWidth="1"/>
    <col min="14" max="14" width="12.109375" customWidth="1"/>
    <col min="15" max="15" width="11" customWidth="1"/>
    <col min="16" max="16" width="13.88671875" customWidth="1"/>
    <col min="17" max="17" width="1.6640625" customWidth="1"/>
    <col min="18" max="18" width="8.88671875" customWidth="1"/>
    <col min="19" max="19" width="10.5546875" bestFit="1" customWidth="1"/>
    <col min="20" max="20" width="11.33203125" customWidth="1"/>
    <col min="21" max="21" width="11.44140625" customWidth="1"/>
    <col min="22" max="22" width="9.5546875" customWidth="1"/>
    <col min="23" max="23" width="14" customWidth="1"/>
    <col min="24" max="24" width="1.6640625" customWidth="1"/>
    <col min="25" max="25" width="8.88671875" customWidth="1"/>
    <col min="26" max="26" width="10.5546875" bestFit="1" customWidth="1"/>
    <col min="27" max="27" width="11.33203125" customWidth="1"/>
    <col min="28" max="28" width="11.44140625" customWidth="1"/>
    <col min="29" max="29" width="9.5546875" customWidth="1"/>
    <col min="30" max="30" width="14.109375" customWidth="1"/>
    <col min="31" max="31" width="1.44140625" customWidth="1"/>
    <col min="32" max="32" width="8.88671875" customWidth="1"/>
    <col min="33" max="33" width="10.5546875" bestFit="1" customWidth="1"/>
    <col min="34" max="34" width="11.33203125" customWidth="1"/>
    <col min="35" max="35" width="11.44140625" customWidth="1"/>
    <col min="36" max="36" width="9.5546875" customWidth="1"/>
    <col min="37" max="37" width="14.33203125" customWidth="1"/>
  </cols>
  <sheetData>
    <row r="1" spans="2:37" x14ac:dyDescent="0.3">
      <c r="B1" s="52" t="s">
        <v>67</v>
      </c>
      <c r="C1" s="52"/>
      <c r="D1" s="53"/>
      <c r="E1" s="52"/>
      <c r="F1" s="52"/>
      <c r="G1" s="53"/>
      <c r="H1" s="53"/>
      <c r="I1" s="53"/>
    </row>
    <row r="2" spans="2:37" x14ac:dyDescent="0.3">
      <c r="B2" s="54" t="s">
        <v>51</v>
      </c>
      <c r="C2" s="55"/>
      <c r="D2" s="54" t="s">
        <v>0</v>
      </c>
      <c r="E2" s="56" t="s">
        <v>1</v>
      </c>
      <c r="F2" s="57"/>
      <c r="G2" s="58"/>
      <c r="H2" s="57"/>
      <c r="I2" s="59"/>
      <c r="K2" s="54" t="s">
        <v>0</v>
      </c>
      <c r="L2" s="56" t="s">
        <v>1</v>
      </c>
      <c r="M2" s="57"/>
      <c r="N2" s="54"/>
      <c r="O2" s="60"/>
      <c r="P2" s="61"/>
      <c r="R2" s="54" t="s">
        <v>0</v>
      </c>
      <c r="S2" s="56" t="s">
        <v>1</v>
      </c>
      <c r="T2" s="57"/>
      <c r="U2" s="54"/>
      <c r="V2" s="60"/>
      <c r="W2" s="61"/>
      <c r="Y2" s="54" t="s">
        <v>0</v>
      </c>
      <c r="Z2" s="56" t="s">
        <v>1</v>
      </c>
      <c r="AA2" s="57"/>
      <c r="AB2" s="54"/>
      <c r="AC2" s="60"/>
      <c r="AD2" s="61"/>
      <c r="AF2" s="54" t="s">
        <v>0</v>
      </c>
      <c r="AG2" s="56" t="s">
        <v>1</v>
      </c>
      <c r="AH2" s="57"/>
      <c r="AI2" s="54"/>
      <c r="AJ2" s="60"/>
      <c r="AK2" s="61"/>
    </row>
    <row r="3" spans="2:37" ht="19.5" customHeight="1" x14ac:dyDescent="0.3">
      <c r="B3" s="62"/>
      <c r="C3" s="63"/>
      <c r="D3" s="64">
        <v>45108</v>
      </c>
      <c r="E3" s="65">
        <v>45473</v>
      </c>
      <c r="F3" s="66" t="s">
        <v>22</v>
      </c>
      <c r="G3" s="67"/>
      <c r="H3" s="63"/>
      <c r="I3" s="68"/>
      <c r="K3" s="64">
        <f>E3+1</f>
        <v>45474</v>
      </c>
      <c r="L3" s="65">
        <f>E3+365</f>
        <v>45838</v>
      </c>
      <c r="M3" s="66" t="s">
        <v>23</v>
      </c>
      <c r="N3" s="67"/>
      <c r="O3" s="63"/>
      <c r="P3" s="68"/>
      <c r="R3" s="64">
        <f>L3+1</f>
        <v>45839</v>
      </c>
      <c r="S3" s="65">
        <f>L3+365</f>
        <v>46203</v>
      </c>
      <c r="T3" s="66" t="s">
        <v>25</v>
      </c>
      <c r="U3" s="67"/>
      <c r="V3" s="63"/>
      <c r="W3" s="68"/>
      <c r="Y3" s="64">
        <f>S3+1</f>
        <v>46204</v>
      </c>
      <c r="Z3" s="65">
        <f>S3+365</f>
        <v>46568</v>
      </c>
      <c r="AA3" s="66" t="s">
        <v>54</v>
      </c>
      <c r="AB3" s="67"/>
      <c r="AC3" s="63"/>
      <c r="AD3" s="68"/>
      <c r="AF3" s="64">
        <f>Z3+1</f>
        <v>46569</v>
      </c>
      <c r="AG3" s="65">
        <f>Z3+365</f>
        <v>46933</v>
      </c>
      <c r="AH3" s="66" t="s">
        <v>55</v>
      </c>
      <c r="AI3" s="67"/>
      <c r="AJ3" s="63"/>
      <c r="AK3" s="68"/>
    </row>
    <row r="4" spans="2:37" x14ac:dyDescent="0.3">
      <c r="B4" s="198" t="s">
        <v>68</v>
      </c>
      <c r="C4" s="199"/>
      <c r="D4" s="69"/>
      <c r="E4" s="70" t="s">
        <v>2</v>
      </c>
      <c r="F4" s="71"/>
      <c r="G4" s="195" t="s">
        <v>69</v>
      </c>
      <c r="H4" s="196"/>
      <c r="I4" s="197"/>
      <c r="K4" s="69"/>
      <c r="L4" s="70" t="s">
        <v>2</v>
      </c>
      <c r="M4" s="71"/>
      <c r="N4" s="195" t="s">
        <v>69</v>
      </c>
      <c r="O4" s="196"/>
      <c r="P4" s="197"/>
      <c r="R4" s="69"/>
      <c r="S4" s="70" t="s">
        <v>2</v>
      </c>
      <c r="T4" s="71"/>
      <c r="U4" s="195" t="s">
        <v>69</v>
      </c>
      <c r="V4" s="196"/>
      <c r="W4" s="197"/>
      <c r="Y4" s="69"/>
      <c r="Z4" s="70" t="s">
        <v>2</v>
      </c>
      <c r="AA4" s="71"/>
      <c r="AB4" s="195" t="s">
        <v>69</v>
      </c>
      <c r="AC4" s="196"/>
      <c r="AD4" s="197"/>
      <c r="AF4" s="69"/>
      <c r="AG4" s="70" t="s">
        <v>2</v>
      </c>
      <c r="AH4" s="71"/>
      <c r="AI4" s="195" t="s">
        <v>69</v>
      </c>
      <c r="AJ4" s="196"/>
      <c r="AK4" s="197"/>
    </row>
    <row r="5" spans="2:37" ht="20.399999999999999" x14ac:dyDescent="0.3">
      <c r="B5" s="72" t="s">
        <v>3</v>
      </c>
      <c r="C5" s="73" t="s">
        <v>4</v>
      </c>
      <c r="D5" s="74" t="s">
        <v>5</v>
      </c>
      <c r="E5" s="74" t="s">
        <v>52</v>
      </c>
      <c r="F5" s="74" t="s">
        <v>53</v>
      </c>
      <c r="G5" s="75" t="s">
        <v>6</v>
      </c>
      <c r="H5" s="75" t="s">
        <v>7</v>
      </c>
      <c r="I5" s="72" t="s">
        <v>8</v>
      </c>
      <c r="K5" s="74" t="s">
        <v>5</v>
      </c>
      <c r="L5" s="74" t="s">
        <v>52</v>
      </c>
      <c r="M5" s="74" t="s">
        <v>53</v>
      </c>
      <c r="N5" s="75" t="s">
        <v>6</v>
      </c>
      <c r="O5" s="75" t="s">
        <v>7</v>
      </c>
      <c r="P5" s="72" t="s">
        <v>8</v>
      </c>
      <c r="R5" s="74" t="s">
        <v>5</v>
      </c>
      <c r="S5" s="74" t="s">
        <v>52</v>
      </c>
      <c r="T5" s="74" t="s">
        <v>53</v>
      </c>
      <c r="U5" s="75" t="s">
        <v>6</v>
      </c>
      <c r="V5" s="75" t="s">
        <v>7</v>
      </c>
      <c r="W5" s="72" t="s">
        <v>8</v>
      </c>
      <c r="Y5" s="74" t="s">
        <v>5</v>
      </c>
      <c r="Z5" s="74" t="s">
        <v>52</v>
      </c>
      <c r="AA5" s="74" t="s">
        <v>53</v>
      </c>
      <c r="AB5" s="75" t="s">
        <v>6</v>
      </c>
      <c r="AC5" s="75" t="s">
        <v>7</v>
      </c>
      <c r="AD5" s="72" t="s">
        <v>8</v>
      </c>
      <c r="AF5" s="74" t="s">
        <v>5</v>
      </c>
      <c r="AG5" s="74" t="s">
        <v>52</v>
      </c>
      <c r="AH5" s="74" t="s">
        <v>53</v>
      </c>
      <c r="AI5" s="75" t="s">
        <v>6</v>
      </c>
      <c r="AJ5" s="75" t="s">
        <v>7</v>
      </c>
      <c r="AK5" s="72" t="s">
        <v>8</v>
      </c>
    </row>
    <row r="6" spans="2:37" x14ac:dyDescent="0.3">
      <c r="B6" s="76"/>
      <c r="C6" s="83" t="s">
        <v>9</v>
      </c>
      <c r="D6" s="77">
        <f>E6*12</f>
        <v>0</v>
      </c>
      <c r="E6" s="78">
        <v>0</v>
      </c>
      <c r="F6" s="79">
        <v>0</v>
      </c>
      <c r="G6" s="80">
        <f>E6*F6</f>
        <v>0</v>
      </c>
      <c r="H6" s="81">
        <f>G6*32.9%</f>
        <v>0</v>
      </c>
      <c r="I6" s="80">
        <f>SUM(G6:H6)</f>
        <v>0</v>
      </c>
      <c r="K6" s="77">
        <f>L6*12</f>
        <v>0</v>
      </c>
      <c r="L6" s="78">
        <v>0</v>
      </c>
      <c r="M6" s="79">
        <f>F6*1.03</f>
        <v>0</v>
      </c>
      <c r="N6" s="80">
        <f>L6*M6</f>
        <v>0</v>
      </c>
      <c r="O6" s="81">
        <f>N6*32.9%</f>
        <v>0</v>
      </c>
      <c r="P6" s="80">
        <f>SUM(N6:O6)</f>
        <v>0</v>
      </c>
      <c r="R6" s="77">
        <f>S6*12</f>
        <v>0</v>
      </c>
      <c r="S6" s="78">
        <v>0</v>
      </c>
      <c r="T6" s="79">
        <f>M6*1.03</f>
        <v>0</v>
      </c>
      <c r="U6" s="80">
        <f>S6*T6</f>
        <v>0</v>
      </c>
      <c r="V6" s="81">
        <f>U6*32.9%</f>
        <v>0</v>
      </c>
      <c r="W6" s="80">
        <f>SUM(U6:V6)</f>
        <v>0</v>
      </c>
      <c r="Y6" s="77">
        <f>Z6*12</f>
        <v>0</v>
      </c>
      <c r="Z6" s="78">
        <v>0</v>
      </c>
      <c r="AA6" s="79">
        <f>T6*1.03</f>
        <v>0</v>
      </c>
      <c r="AB6" s="80">
        <f>Z6*AA6</f>
        <v>0</v>
      </c>
      <c r="AC6" s="81">
        <f>AB6*32.9%</f>
        <v>0</v>
      </c>
      <c r="AD6" s="80">
        <f>SUM(AB6:AC6)</f>
        <v>0</v>
      </c>
      <c r="AF6" s="77">
        <f>AG6*12</f>
        <v>0</v>
      </c>
      <c r="AG6" s="78">
        <v>0</v>
      </c>
      <c r="AH6" s="79">
        <f>AA6*1.03</f>
        <v>0</v>
      </c>
      <c r="AI6" s="80">
        <f>AG6*AH6</f>
        <v>0</v>
      </c>
      <c r="AJ6" s="81">
        <f>AI6*32.9%</f>
        <v>0</v>
      </c>
      <c r="AK6" s="80">
        <f>SUM(AI6:AJ6)</f>
        <v>0</v>
      </c>
    </row>
    <row r="7" spans="2:37" x14ac:dyDescent="0.3">
      <c r="B7" s="82"/>
      <c r="C7" s="83" t="s">
        <v>10</v>
      </c>
      <c r="D7" s="77">
        <f t="shared" ref="D7:D10" si="0">E7*12</f>
        <v>0</v>
      </c>
      <c r="E7" s="78">
        <v>0</v>
      </c>
      <c r="F7" s="79">
        <v>0</v>
      </c>
      <c r="G7" s="80">
        <f t="shared" ref="G7:G10" si="1">E7*F7</f>
        <v>0</v>
      </c>
      <c r="H7" s="81">
        <f t="shared" ref="H7:H8" si="2">G7*32.9%</f>
        <v>0</v>
      </c>
      <c r="I7" s="80">
        <f t="shared" ref="I7:I10" si="3">SUM(G7:H7)</f>
        <v>0</v>
      </c>
      <c r="K7" s="77">
        <f t="shared" ref="K7:K10" si="4">L7*12</f>
        <v>0</v>
      </c>
      <c r="L7" s="78">
        <v>0</v>
      </c>
      <c r="M7" s="79">
        <f t="shared" ref="M7:M10" si="5">F7*1.03</f>
        <v>0</v>
      </c>
      <c r="N7" s="80">
        <f>L7*M7</f>
        <v>0</v>
      </c>
      <c r="O7" s="81">
        <f t="shared" ref="O7:O8" si="6">N7*32.9%</f>
        <v>0</v>
      </c>
      <c r="P7" s="80">
        <f>SUM(N7:O7)</f>
        <v>0</v>
      </c>
      <c r="R7" s="77">
        <f t="shared" ref="R7:R10" si="7">S7*12</f>
        <v>0</v>
      </c>
      <c r="S7" s="78">
        <v>0</v>
      </c>
      <c r="T7" s="79">
        <f t="shared" ref="T7:T10" si="8">M7*1.03</f>
        <v>0</v>
      </c>
      <c r="U7" s="80">
        <f t="shared" ref="U7:U10" si="9">S7*T7</f>
        <v>0</v>
      </c>
      <c r="V7" s="81">
        <f t="shared" ref="V7:V8" si="10">U7*32.9%</f>
        <v>0</v>
      </c>
      <c r="W7" s="80">
        <f>SUM(U7:V7)</f>
        <v>0</v>
      </c>
      <c r="Y7" s="77">
        <f t="shared" ref="Y7:Y10" si="11">Z7*12</f>
        <v>0</v>
      </c>
      <c r="Z7" s="78">
        <v>0</v>
      </c>
      <c r="AA7" s="79">
        <f t="shared" ref="AA7:AA10" si="12">T7*1.03</f>
        <v>0</v>
      </c>
      <c r="AB7" s="80">
        <f>Z7*AA7</f>
        <v>0</v>
      </c>
      <c r="AC7" s="81">
        <f t="shared" ref="AC7:AC8" si="13">AB7*32.9%</f>
        <v>0</v>
      </c>
      <c r="AD7" s="80">
        <f>SUM(AB7:AC7)</f>
        <v>0</v>
      </c>
      <c r="AF7" s="77">
        <f t="shared" ref="AF7:AF10" si="14">AG7*12</f>
        <v>0</v>
      </c>
      <c r="AG7" s="78">
        <v>0</v>
      </c>
      <c r="AH7" s="79">
        <f t="shared" ref="AH7:AH10" si="15">AA7*1.03</f>
        <v>0</v>
      </c>
      <c r="AI7" s="80">
        <f>AG7*AH7</f>
        <v>0</v>
      </c>
      <c r="AJ7" s="81">
        <f t="shared" ref="AJ7:AJ8" si="16">AI7*32.9%</f>
        <v>0</v>
      </c>
      <c r="AK7" s="80">
        <f>SUM(AI7:AJ7)</f>
        <v>0</v>
      </c>
    </row>
    <row r="8" spans="2:37" x14ac:dyDescent="0.3">
      <c r="B8" s="82"/>
      <c r="C8" s="83" t="s">
        <v>10</v>
      </c>
      <c r="D8" s="77">
        <f t="shared" si="0"/>
        <v>0</v>
      </c>
      <c r="E8" s="78">
        <v>0</v>
      </c>
      <c r="F8" s="79">
        <v>0</v>
      </c>
      <c r="G8" s="80">
        <f t="shared" si="1"/>
        <v>0</v>
      </c>
      <c r="H8" s="81">
        <f t="shared" si="2"/>
        <v>0</v>
      </c>
      <c r="I8" s="80">
        <f t="shared" si="3"/>
        <v>0</v>
      </c>
      <c r="K8" s="77">
        <f t="shared" si="4"/>
        <v>0</v>
      </c>
      <c r="L8" s="78">
        <v>0</v>
      </c>
      <c r="M8" s="79">
        <f t="shared" si="5"/>
        <v>0</v>
      </c>
      <c r="N8" s="80">
        <f>L8*M8</f>
        <v>0</v>
      </c>
      <c r="O8" s="81">
        <f t="shared" si="6"/>
        <v>0</v>
      </c>
      <c r="P8" s="80">
        <f>SUM(N8:O8)</f>
        <v>0</v>
      </c>
      <c r="R8" s="77">
        <f t="shared" si="7"/>
        <v>0</v>
      </c>
      <c r="S8" s="78">
        <v>0</v>
      </c>
      <c r="T8" s="79">
        <f t="shared" si="8"/>
        <v>0</v>
      </c>
      <c r="U8" s="80">
        <f t="shared" si="9"/>
        <v>0</v>
      </c>
      <c r="V8" s="81">
        <f t="shared" si="10"/>
        <v>0</v>
      </c>
      <c r="W8" s="80">
        <f>SUM(U8:V8)</f>
        <v>0</v>
      </c>
      <c r="Y8" s="77">
        <f t="shared" si="11"/>
        <v>0</v>
      </c>
      <c r="Z8" s="78">
        <v>0</v>
      </c>
      <c r="AA8" s="79">
        <f t="shared" si="12"/>
        <v>0</v>
      </c>
      <c r="AB8" s="80">
        <f>Z8*AA8</f>
        <v>0</v>
      </c>
      <c r="AC8" s="81">
        <f t="shared" si="13"/>
        <v>0</v>
      </c>
      <c r="AD8" s="80">
        <f>SUM(AB8:AC8)</f>
        <v>0</v>
      </c>
      <c r="AF8" s="77">
        <f t="shared" si="14"/>
        <v>0</v>
      </c>
      <c r="AG8" s="78">
        <v>0</v>
      </c>
      <c r="AH8" s="79">
        <f t="shared" si="15"/>
        <v>0</v>
      </c>
      <c r="AI8" s="80">
        <f>AG8*AH8</f>
        <v>0</v>
      </c>
      <c r="AJ8" s="81">
        <f t="shared" si="16"/>
        <v>0</v>
      </c>
      <c r="AK8" s="80">
        <f>SUM(AI8:AJ8)</f>
        <v>0</v>
      </c>
    </row>
    <row r="9" spans="2:37" ht="17.25" customHeight="1" x14ac:dyDescent="0.3">
      <c r="B9" s="82"/>
      <c r="C9" s="84" t="s">
        <v>58</v>
      </c>
      <c r="D9" s="77">
        <f t="shared" si="0"/>
        <v>0</v>
      </c>
      <c r="E9" s="78">
        <v>0</v>
      </c>
      <c r="F9" s="79">
        <v>0</v>
      </c>
      <c r="G9" s="80">
        <f t="shared" si="1"/>
        <v>0</v>
      </c>
      <c r="H9" s="81">
        <f>G9*36.5%</f>
        <v>0</v>
      </c>
      <c r="I9" s="80">
        <f t="shared" si="3"/>
        <v>0</v>
      </c>
      <c r="K9" s="77">
        <f t="shared" si="4"/>
        <v>0</v>
      </c>
      <c r="L9" s="78">
        <v>0</v>
      </c>
      <c r="M9" s="79">
        <f t="shared" si="5"/>
        <v>0</v>
      </c>
      <c r="N9" s="80">
        <f>L9*M9</f>
        <v>0</v>
      </c>
      <c r="O9" s="81">
        <f>N9*36.5%</f>
        <v>0</v>
      </c>
      <c r="P9" s="80">
        <f>SUM(N9:O9)</f>
        <v>0</v>
      </c>
      <c r="R9" s="77">
        <f t="shared" si="7"/>
        <v>0</v>
      </c>
      <c r="S9" s="78">
        <v>0</v>
      </c>
      <c r="T9" s="79">
        <f t="shared" si="8"/>
        <v>0</v>
      </c>
      <c r="U9" s="80">
        <f t="shared" si="9"/>
        <v>0</v>
      </c>
      <c r="V9" s="81">
        <f>U9*36.5%</f>
        <v>0</v>
      </c>
      <c r="W9" s="80">
        <f>SUM(U9:V9)</f>
        <v>0</v>
      </c>
      <c r="Y9" s="77">
        <f t="shared" si="11"/>
        <v>0</v>
      </c>
      <c r="Z9" s="78">
        <v>0</v>
      </c>
      <c r="AA9" s="79">
        <f t="shared" si="12"/>
        <v>0</v>
      </c>
      <c r="AB9" s="80">
        <f>Z9*AA9</f>
        <v>0</v>
      </c>
      <c r="AC9" s="81">
        <f>AB9*36.5%</f>
        <v>0</v>
      </c>
      <c r="AD9" s="80">
        <f>SUM(AB9:AC9)</f>
        <v>0</v>
      </c>
      <c r="AF9" s="77">
        <f t="shared" si="14"/>
        <v>0</v>
      </c>
      <c r="AG9" s="78">
        <v>0</v>
      </c>
      <c r="AH9" s="79">
        <f t="shared" si="15"/>
        <v>0</v>
      </c>
      <c r="AI9" s="80">
        <f>AG9*AH9</f>
        <v>0</v>
      </c>
      <c r="AJ9" s="81">
        <f>AI9*36.5%</f>
        <v>0</v>
      </c>
      <c r="AK9" s="80">
        <f>SUM(AI9:AJ9)</f>
        <v>0</v>
      </c>
    </row>
    <row r="10" spans="2:37" x14ac:dyDescent="0.3">
      <c r="B10" s="82"/>
      <c r="C10" s="85" t="s">
        <v>76</v>
      </c>
      <c r="D10" s="77">
        <f t="shared" si="0"/>
        <v>0</v>
      </c>
      <c r="E10" s="78">
        <v>0</v>
      </c>
      <c r="F10" s="79">
        <v>0</v>
      </c>
      <c r="G10" s="80">
        <f t="shared" si="1"/>
        <v>0</v>
      </c>
      <c r="H10" s="81">
        <f>G10*17.4%</f>
        <v>0</v>
      </c>
      <c r="I10" s="80">
        <f t="shared" si="3"/>
        <v>0</v>
      </c>
      <c r="K10" s="77">
        <f t="shared" si="4"/>
        <v>0</v>
      </c>
      <c r="L10" s="78">
        <v>0</v>
      </c>
      <c r="M10" s="79">
        <f t="shared" si="5"/>
        <v>0</v>
      </c>
      <c r="N10" s="80">
        <f>L10*M10</f>
        <v>0</v>
      </c>
      <c r="O10" s="81">
        <f>N10*17.4%</f>
        <v>0</v>
      </c>
      <c r="P10" s="80">
        <f>SUM(N10:O10)</f>
        <v>0</v>
      </c>
      <c r="R10" s="77">
        <f t="shared" si="7"/>
        <v>0</v>
      </c>
      <c r="S10" s="78">
        <v>0</v>
      </c>
      <c r="T10" s="79">
        <f t="shared" si="8"/>
        <v>0</v>
      </c>
      <c r="U10" s="80">
        <f t="shared" si="9"/>
        <v>0</v>
      </c>
      <c r="V10" s="81">
        <f>U10*17.4%</f>
        <v>0</v>
      </c>
      <c r="W10" s="80">
        <f>SUM(U10:V10)</f>
        <v>0</v>
      </c>
      <c r="Y10" s="77">
        <f t="shared" si="11"/>
        <v>0</v>
      </c>
      <c r="Z10" s="78">
        <v>0</v>
      </c>
      <c r="AA10" s="79">
        <f t="shared" si="12"/>
        <v>0</v>
      </c>
      <c r="AB10" s="80">
        <f>Z10*AA10</f>
        <v>0</v>
      </c>
      <c r="AC10" s="81">
        <f>AB10*17.4%</f>
        <v>0</v>
      </c>
      <c r="AD10" s="80">
        <f>SUM(AB10:AC10)</f>
        <v>0</v>
      </c>
      <c r="AF10" s="77">
        <f t="shared" si="14"/>
        <v>0</v>
      </c>
      <c r="AG10" s="78">
        <v>0</v>
      </c>
      <c r="AH10" s="79">
        <f t="shared" si="15"/>
        <v>0</v>
      </c>
      <c r="AI10" s="80">
        <f>AG10*AH10</f>
        <v>0</v>
      </c>
      <c r="AJ10" s="81">
        <f>AI10*17.4%</f>
        <v>0</v>
      </c>
      <c r="AK10" s="80">
        <f>SUM(AI10:AJ10)</f>
        <v>0</v>
      </c>
    </row>
    <row r="11" spans="2:37" ht="15" thickBot="1" x14ac:dyDescent="0.35">
      <c r="B11" s="82"/>
      <c r="C11" s="86"/>
      <c r="D11" s="77"/>
      <c r="E11" s="78"/>
      <c r="F11" s="79"/>
      <c r="G11" s="80"/>
      <c r="H11" s="81"/>
      <c r="I11" s="80"/>
      <c r="K11" s="77"/>
      <c r="L11" s="78"/>
      <c r="M11" s="79"/>
      <c r="N11" s="80"/>
      <c r="O11" s="81"/>
      <c r="P11" s="80"/>
      <c r="R11" s="77"/>
      <c r="S11" s="78"/>
      <c r="T11" s="79"/>
      <c r="U11" s="80"/>
      <c r="V11" s="81"/>
      <c r="W11" s="80"/>
      <c r="Y11" s="77"/>
      <c r="Z11" s="78"/>
      <c r="AA11" s="79"/>
      <c r="AB11" s="80"/>
      <c r="AC11" s="81"/>
      <c r="AD11" s="80"/>
      <c r="AF11" s="77"/>
      <c r="AG11" s="78"/>
      <c r="AH11" s="79"/>
      <c r="AI11" s="80"/>
      <c r="AJ11" s="81"/>
      <c r="AK11" s="80"/>
    </row>
    <row r="12" spans="2:37" ht="15" thickBot="1" x14ac:dyDescent="0.35">
      <c r="B12" s="87"/>
      <c r="C12" s="88"/>
      <c r="D12" s="89"/>
      <c r="E12" s="89"/>
      <c r="F12" s="90" t="s">
        <v>24</v>
      </c>
      <c r="G12" s="91">
        <f>SUM(G6:G11)</f>
        <v>0</v>
      </c>
      <c r="H12" s="92">
        <f>SUM(H6:H11)</f>
        <v>0</v>
      </c>
      <c r="I12" s="93">
        <f>SUM(I6:I11)</f>
        <v>0</v>
      </c>
      <c r="K12" s="94"/>
      <c r="L12" s="89"/>
      <c r="M12" s="90" t="s">
        <v>24</v>
      </c>
      <c r="N12" s="91">
        <f>SUM(N6:N11)</f>
        <v>0</v>
      </c>
      <c r="O12" s="92">
        <f>SUM(O6:O11)</f>
        <v>0</v>
      </c>
      <c r="P12" s="93">
        <f>SUM(P6:P11)</f>
        <v>0</v>
      </c>
      <c r="R12" s="94"/>
      <c r="S12" s="89"/>
      <c r="T12" s="90" t="s">
        <v>24</v>
      </c>
      <c r="U12" s="91">
        <f>SUM(U6:U11)</f>
        <v>0</v>
      </c>
      <c r="V12" s="92">
        <f>SUM(V6:V11)</f>
        <v>0</v>
      </c>
      <c r="W12" s="93">
        <f>SUM(W6:W11)</f>
        <v>0</v>
      </c>
      <c r="Y12" s="94"/>
      <c r="Z12" s="89"/>
      <c r="AA12" s="90" t="s">
        <v>24</v>
      </c>
      <c r="AB12" s="91">
        <f>SUM(AB6:AB11)</f>
        <v>0</v>
      </c>
      <c r="AC12" s="92">
        <f>SUM(AC6:AC11)</f>
        <v>0</v>
      </c>
      <c r="AD12" s="93">
        <f>SUM(AD6:AD11)</f>
        <v>0</v>
      </c>
      <c r="AF12" s="94"/>
      <c r="AG12" s="89"/>
      <c r="AH12" s="90" t="s">
        <v>24</v>
      </c>
      <c r="AI12" s="91">
        <f>SUM(AI6:AI11)</f>
        <v>0</v>
      </c>
      <c r="AJ12" s="92">
        <f>SUM(AJ6:AJ11)</f>
        <v>0</v>
      </c>
      <c r="AK12" s="93">
        <f>SUM(AK6:AK11)</f>
        <v>0</v>
      </c>
    </row>
    <row r="13" spans="2:37" ht="15.6" x14ac:dyDescent="0.3">
      <c r="B13" s="95" t="s">
        <v>11</v>
      </c>
      <c r="C13" s="96"/>
      <c r="D13" s="96"/>
      <c r="E13" s="96"/>
      <c r="F13" s="96"/>
      <c r="G13" s="96"/>
      <c r="H13" s="96"/>
      <c r="I13" s="97"/>
      <c r="K13" s="98"/>
      <c r="L13" s="96"/>
      <c r="M13" s="96"/>
      <c r="N13" s="96"/>
      <c r="O13" s="96"/>
      <c r="P13" s="97"/>
      <c r="R13" s="98"/>
      <c r="S13" s="96"/>
      <c r="T13" s="96"/>
      <c r="U13" s="96"/>
      <c r="V13" s="96"/>
      <c r="W13" s="97"/>
      <c r="Y13" s="98"/>
      <c r="Z13" s="96"/>
      <c r="AA13" s="96"/>
      <c r="AB13" s="96"/>
      <c r="AC13" s="96"/>
      <c r="AD13" s="97"/>
      <c r="AF13" s="98"/>
      <c r="AG13" s="96"/>
      <c r="AH13" s="96"/>
      <c r="AI13" s="96"/>
      <c r="AJ13" s="96"/>
      <c r="AK13" s="97"/>
    </row>
    <row r="14" spans="2:37" ht="15.6" x14ac:dyDescent="0.3">
      <c r="B14" s="116"/>
      <c r="C14" s="96"/>
      <c r="D14" s="96"/>
      <c r="E14" s="96"/>
      <c r="F14" s="100"/>
      <c r="G14" s="135">
        <v>0</v>
      </c>
      <c r="H14" s="96"/>
      <c r="I14" s="101"/>
      <c r="K14" s="98"/>
      <c r="L14" s="96"/>
      <c r="M14" s="100"/>
      <c r="N14" s="131">
        <v>0</v>
      </c>
      <c r="O14" s="96"/>
      <c r="P14" s="101"/>
      <c r="R14" s="98"/>
      <c r="S14" s="96"/>
      <c r="T14" s="100"/>
      <c r="U14" s="135">
        <v>0</v>
      </c>
      <c r="V14" s="96"/>
      <c r="W14" s="101"/>
      <c r="Y14" s="98"/>
      <c r="Z14" s="96"/>
      <c r="AA14" s="100"/>
      <c r="AB14" s="131">
        <v>0</v>
      </c>
      <c r="AC14" s="96"/>
      <c r="AD14" s="101"/>
      <c r="AF14" s="98"/>
      <c r="AG14" s="96"/>
      <c r="AH14" s="100"/>
      <c r="AI14" s="131">
        <v>0</v>
      </c>
      <c r="AJ14" s="96"/>
      <c r="AK14" s="101"/>
    </row>
    <row r="15" spans="2:37" ht="15.6" x14ac:dyDescent="0.3">
      <c r="B15" s="130"/>
      <c r="C15" s="102"/>
      <c r="D15" s="102"/>
      <c r="E15" s="102"/>
      <c r="F15" s="102"/>
      <c r="G15" s="132">
        <v>0</v>
      </c>
      <c r="H15" s="96"/>
      <c r="I15" s="140">
        <f>G14+G15</f>
        <v>0</v>
      </c>
      <c r="K15" s="103"/>
      <c r="L15" s="102"/>
      <c r="M15" s="102"/>
      <c r="N15" s="150">
        <v>0</v>
      </c>
      <c r="O15" s="96"/>
      <c r="P15" s="153">
        <f>N14+N15</f>
        <v>0</v>
      </c>
      <c r="R15" s="103"/>
      <c r="S15" s="102"/>
      <c r="T15" s="102"/>
      <c r="U15" s="132">
        <v>0</v>
      </c>
      <c r="V15" s="96"/>
      <c r="W15" s="153">
        <f>U14+U15</f>
        <v>0</v>
      </c>
      <c r="Y15" s="103"/>
      <c r="Z15" s="102"/>
      <c r="AA15" s="102"/>
      <c r="AB15" s="150">
        <v>0</v>
      </c>
      <c r="AC15" s="96"/>
      <c r="AD15" s="153">
        <f>AB14+AB15</f>
        <v>0</v>
      </c>
      <c r="AF15" s="103"/>
      <c r="AG15" s="102"/>
      <c r="AH15" s="102"/>
      <c r="AI15" s="150">
        <v>0</v>
      </c>
      <c r="AJ15" s="96"/>
      <c r="AK15" s="153">
        <f>AI14+AI15</f>
        <v>0</v>
      </c>
    </row>
    <row r="16" spans="2:37" ht="15.6" x14ac:dyDescent="0.3">
      <c r="B16" s="104" t="s">
        <v>70</v>
      </c>
      <c r="C16" s="105"/>
      <c r="D16" s="105"/>
      <c r="E16" s="105"/>
      <c r="F16" s="105"/>
      <c r="G16" s="136"/>
      <c r="H16" s="105"/>
      <c r="I16" s="141"/>
      <c r="K16" s="106"/>
      <c r="L16" s="105"/>
      <c r="M16" s="105"/>
      <c r="N16" s="133"/>
      <c r="O16" s="105"/>
      <c r="P16" s="154"/>
      <c r="R16" s="106"/>
      <c r="S16" s="105"/>
      <c r="T16" s="105"/>
      <c r="U16" s="136"/>
      <c r="V16" s="105"/>
      <c r="W16" s="154"/>
      <c r="Y16" s="106"/>
      <c r="Z16" s="105"/>
      <c r="AA16" s="105"/>
      <c r="AB16" s="133"/>
      <c r="AC16" s="105"/>
      <c r="AD16" s="154"/>
      <c r="AF16" s="106"/>
      <c r="AG16" s="105"/>
      <c r="AH16" s="105"/>
      <c r="AI16" s="133"/>
      <c r="AJ16" s="105"/>
      <c r="AK16" s="154"/>
    </row>
    <row r="17" spans="2:37" ht="15.6" x14ac:dyDescent="0.3">
      <c r="B17" s="107"/>
      <c r="C17" s="63"/>
      <c r="D17" s="63"/>
      <c r="E17" s="63"/>
      <c r="F17" s="63"/>
      <c r="G17" s="132">
        <v>0</v>
      </c>
      <c r="H17" s="108"/>
      <c r="I17" s="140">
        <f>SUM(G17:G17)</f>
        <v>0</v>
      </c>
      <c r="K17" s="67"/>
      <c r="L17" s="63"/>
      <c r="M17" s="63"/>
      <c r="N17" s="150">
        <v>0</v>
      </c>
      <c r="O17" s="108"/>
      <c r="P17" s="153">
        <f>SUM(N17:N17)</f>
        <v>0</v>
      </c>
      <c r="R17" s="67"/>
      <c r="S17" s="63"/>
      <c r="T17" s="63"/>
      <c r="U17" s="132">
        <v>0</v>
      </c>
      <c r="V17" s="108"/>
      <c r="W17" s="153">
        <f>SUM(U17:U17)</f>
        <v>0</v>
      </c>
      <c r="Y17" s="67"/>
      <c r="Z17" s="63"/>
      <c r="AA17" s="63"/>
      <c r="AB17" s="150">
        <v>0</v>
      </c>
      <c r="AC17" s="108"/>
      <c r="AD17" s="153">
        <f>SUM(AB17:AB17)</f>
        <v>0</v>
      </c>
      <c r="AF17" s="67"/>
      <c r="AG17" s="63"/>
      <c r="AH17" s="63"/>
      <c r="AI17" s="150">
        <v>0</v>
      </c>
      <c r="AJ17" s="108"/>
      <c r="AK17" s="153">
        <f>SUM(AI17:AI17)</f>
        <v>0</v>
      </c>
    </row>
    <row r="18" spans="2:37" ht="15.6" x14ac:dyDescent="0.3">
      <c r="B18" s="95" t="s">
        <v>71</v>
      </c>
      <c r="C18" s="96"/>
      <c r="D18" s="96"/>
      <c r="E18" s="96"/>
      <c r="F18" s="96"/>
      <c r="G18" s="134"/>
      <c r="H18" s="96"/>
      <c r="I18" s="142"/>
      <c r="K18" s="98"/>
      <c r="L18" s="96"/>
      <c r="M18" s="96"/>
      <c r="N18" s="151"/>
      <c r="O18" s="96"/>
      <c r="P18" s="154"/>
      <c r="R18" s="98"/>
      <c r="S18" s="96"/>
      <c r="T18" s="96"/>
      <c r="U18" s="134"/>
      <c r="V18" s="96"/>
      <c r="W18" s="154"/>
      <c r="Y18" s="98"/>
      <c r="Z18" s="96"/>
      <c r="AA18" s="96"/>
      <c r="AB18" s="151"/>
      <c r="AC18" s="96"/>
      <c r="AD18" s="154"/>
      <c r="AF18" s="98"/>
      <c r="AG18" s="96"/>
      <c r="AH18" s="96"/>
      <c r="AI18" s="151"/>
      <c r="AJ18" s="96"/>
      <c r="AK18" s="154"/>
    </row>
    <row r="19" spans="2:37" ht="15.75" customHeight="1" x14ac:dyDescent="0.3">
      <c r="B19" s="200"/>
      <c r="C19" s="201"/>
      <c r="D19" s="109"/>
      <c r="E19" s="109"/>
      <c r="F19" s="110"/>
      <c r="G19" s="135">
        <v>0</v>
      </c>
      <c r="H19" s="111"/>
      <c r="I19" s="141"/>
      <c r="K19" s="112"/>
      <c r="L19" s="109"/>
      <c r="M19" s="110"/>
      <c r="N19" s="131">
        <v>0</v>
      </c>
      <c r="O19" s="111"/>
      <c r="P19" s="154"/>
      <c r="R19" s="112"/>
      <c r="S19" s="109"/>
      <c r="T19" s="110"/>
      <c r="U19" s="135">
        <v>0</v>
      </c>
      <c r="V19" s="111"/>
      <c r="W19" s="154"/>
      <c r="Y19" s="112"/>
      <c r="Z19" s="109"/>
      <c r="AA19" s="110"/>
      <c r="AB19" s="131">
        <v>0</v>
      </c>
      <c r="AC19" s="111"/>
      <c r="AD19" s="154"/>
      <c r="AF19" s="112"/>
      <c r="AG19" s="109"/>
      <c r="AH19" s="110"/>
      <c r="AI19" s="131">
        <v>0</v>
      </c>
      <c r="AJ19" s="111"/>
      <c r="AK19" s="154"/>
    </row>
    <row r="20" spans="2:37" ht="15.6" x14ac:dyDescent="0.3">
      <c r="B20" s="200"/>
      <c r="C20" s="201"/>
      <c r="D20" s="109"/>
      <c r="E20" s="109"/>
      <c r="F20" s="110"/>
      <c r="G20" s="135">
        <v>0</v>
      </c>
      <c r="H20" s="111"/>
      <c r="I20" s="141"/>
      <c r="K20" s="112"/>
      <c r="L20" s="109"/>
      <c r="M20" s="110"/>
      <c r="N20" s="131">
        <v>0</v>
      </c>
      <c r="O20" s="111"/>
      <c r="P20" s="154"/>
      <c r="R20" s="112"/>
      <c r="S20" s="109"/>
      <c r="T20" s="110"/>
      <c r="U20" s="135">
        <v>0</v>
      </c>
      <c r="V20" s="111"/>
      <c r="W20" s="154"/>
      <c r="Y20" s="112"/>
      <c r="Z20" s="109"/>
      <c r="AA20" s="110"/>
      <c r="AB20" s="131">
        <v>0</v>
      </c>
      <c r="AC20" s="111"/>
      <c r="AD20" s="154"/>
      <c r="AF20" s="112"/>
      <c r="AG20" s="109"/>
      <c r="AH20" s="110"/>
      <c r="AI20" s="131">
        <v>0</v>
      </c>
      <c r="AJ20" s="111"/>
      <c r="AK20" s="154"/>
    </row>
    <row r="21" spans="2:37" ht="15.6" x14ac:dyDescent="0.3">
      <c r="B21" s="200"/>
      <c r="C21" s="201"/>
      <c r="D21" s="109"/>
      <c r="E21" s="109"/>
      <c r="F21" s="110"/>
      <c r="G21" s="135">
        <v>0</v>
      </c>
      <c r="H21" s="111"/>
      <c r="I21" s="141"/>
      <c r="K21" s="112"/>
      <c r="L21" s="109"/>
      <c r="M21" s="110"/>
      <c r="N21" s="131">
        <v>0</v>
      </c>
      <c r="O21" s="111"/>
      <c r="P21" s="154"/>
      <c r="R21" s="112"/>
      <c r="S21" s="109"/>
      <c r="T21" s="110"/>
      <c r="U21" s="135">
        <v>0</v>
      </c>
      <c r="V21" s="111"/>
      <c r="W21" s="154"/>
      <c r="Y21" s="112"/>
      <c r="Z21" s="109"/>
      <c r="AA21" s="110"/>
      <c r="AB21" s="131">
        <v>0</v>
      </c>
      <c r="AC21" s="111"/>
      <c r="AD21" s="154"/>
      <c r="AF21" s="112"/>
      <c r="AG21" s="109"/>
      <c r="AH21" s="110"/>
      <c r="AI21" s="131">
        <v>0</v>
      </c>
      <c r="AJ21" s="111"/>
      <c r="AK21" s="154"/>
    </row>
    <row r="22" spans="2:37" ht="15.6" x14ac:dyDescent="0.3">
      <c r="B22" s="200"/>
      <c r="C22" s="201"/>
      <c r="D22" s="109"/>
      <c r="E22" s="109"/>
      <c r="F22" s="110"/>
      <c r="G22" s="135">
        <v>0</v>
      </c>
      <c r="H22" s="111"/>
      <c r="I22" s="141"/>
      <c r="K22" s="112"/>
      <c r="L22" s="109"/>
      <c r="M22" s="110"/>
      <c r="N22" s="131">
        <v>0</v>
      </c>
      <c r="O22" s="111"/>
      <c r="P22" s="154"/>
      <c r="R22" s="112"/>
      <c r="S22" s="109"/>
      <c r="T22" s="110"/>
      <c r="U22" s="135">
        <v>0</v>
      </c>
      <c r="V22" s="111"/>
      <c r="W22" s="154"/>
      <c r="Y22" s="112"/>
      <c r="Z22" s="109"/>
      <c r="AA22" s="110"/>
      <c r="AB22" s="131">
        <v>0</v>
      </c>
      <c r="AC22" s="111"/>
      <c r="AD22" s="154"/>
      <c r="AF22" s="112"/>
      <c r="AG22" s="109"/>
      <c r="AH22" s="110"/>
      <c r="AI22" s="131">
        <v>0</v>
      </c>
      <c r="AJ22" s="111"/>
      <c r="AK22" s="154"/>
    </row>
    <row r="23" spans="2:37" ht="15.6" x14ac:dyDescent="0.3">
      <c r="B23" s="200"/>
      <c r="C23" s="201"/>
      <c r="D23" s="109"/>
      <c r="E23" s="109"/>
      <c r="F23" s="110"/>
      <c r="G23" s="135">
        <v>0</v>
      </c>
      <c r="H23" s="111"/>
      <c r="I23" s="141"/>
      <c r="K23" s="112"/>
      <c r="L23" s="109"/>
      <c r="M23" s="110"/>
      <c r="N23" s="131">
        <v>0</v>
      </c>
      <c r="O23" s="111"/>
      <c r="P23" s="154"/>
      <c r="R23" s="112"/>
      <c r="S23" s="109"/>
      <c r="T23" s="110"/>
      <c r="U23" s="135">
        <v>0</v>
      </c>
      <c r="V23" s="111"/>
      <c r="W23" s="154"/>
      <c r="Y23" s="112"/>
      <c r="Z23" s="109"/>
      <c r="AA23" s="110"/>
      <c r="AB23" s="131">
        <v>0</v>
      </c>
      <c r="AC23" s="111"/>
      <c r="AD23" s="154"/>
      <c r="AF23" s="112"/>
      <c r="AG23" s="109"/>
      <c r="AH23" s="110"/>
      <c r="AI23" s="131">
        <v>0</v>
      </c>
      <c r="AJ23" s="111"/>
      <c r="AK23" s="154"/>
    </row>
    <row r="24" spans="2:37" ht="15.6" x14ac:dyDescent="0.3">
      <c r="B24" s="191"/>
      <c r="C24" s="192"/>
      <c r="D24" s="111"/>
      <c r="E24" s="111"/>
      <c r="F24" s="113"/>
      <c r="G24" s="135">
        <v>0</v>
      </c>
      <c r="H24" s="111"/>
      <c r="I24" s="141"/>
      <c r="K24" s="99"/>
      <c r="L24" s="111"/>
      <c r="M24" s="113"/>
      <c r="N24" s="131">
        <v>0</v>
      </c>
      <c r="O24" s="111"/>
      <c r="P24" s="154"/>
      <c r="R24" s="99"/>
      <c r="S24" s="111"/>
      <c r="T24" s="113"/>
      <c r="U24" s="135">
        <v>0</v>
      </c>
      <c r="V24" s="111"/>
      <c r="W24" s="154"/>
      <c r="Y24" s="99"/>
      <c r="Z24" s="111"/>
      <c r="AA24" s="113"/>
      <c r="AB24" s="131">
        <v>0</v>
      </c>
      <c r="AC24" s="111"/>
      <c r="AD24" s="154"/>
      <c r="AF24" s="99"/>
      <c r="AG24" s="111"/>
      <c r="AH24" s="113"/>
      <c r="AI24" s="131">
        <v>0</v>
      </c>
      <c r="AJ24" s="111"/>
      <c r="AK24" s="154"/>
    </row>
    <row r="25" spans="2:37" ht="15.6" x14ac:dyDescent="0.3">
      <c r="B25" s="193"/>
      <c r="C25" s="194"/>
      <c r="D25" s="108"/>
      <c r="E25" s="102"/>
      <c r="F25" s="102"/>
      <c r="G25" s="135">
        <v>0</v>
      </c>
      <c r="H25" s="96"/>
      <c r="I25" s="140">
        <f>SUM(G19:G25)</f>
        <v>0</v>
      </c>
      <c r="K25" s="103"/>
      <c r="L25" s="102"/>
      <c r="M25" s="102"/>
      <c r="N25" s="131">
        <v>0</v>
      </c>
      <c r="O25" s="96"/>
      <c r="P25" s="153">
        <f>SUM(N19:N25)</f>
        <v>0</v>
      </c>
      <c r="R25" s="103"/>
      <c r="S25" s="102"/>
      <c r="T25" s="102"/>
      <c r="U25" s="135">
        <v>0</v>
      </c>
      <c r="V25" s="96"/>
      <c r="W25" s="153">
        <f>SUM(U19:U25)</f>
        <v>0</v>
      </c>
      <c r="Y25" s="103"/>
      <c r="Z25" s="102"/>
      <c r="AA25" s="102"/>
      <c r="AB25" s="131">
        <v>0</v>
      </c>
      <c r="AC25" s="96"/>
      <c r="AD25" s="153">
        <f>SUM(AB19:AB25)</f>
        <v>0</v>
      </c>
      <c r="AF25" s="103"/>
      <c r="AG25" s="102"/>
      <c r="AH25" s="102"/>
      <c r="AI25" s="131">
        <v>0</v>
      </c>
      <c r="AJ25" s="96"/>
      <c r="AK25" s="153">
        <f>SUM(AI19:AI25)</f>
        <v>0</v>
      </c>
    </row>
    <row r="26" spans="2:37" ht="15.6" x14ac:dyDescent="0.3">
      <c r="B26" s="104" t="s">
        <v>12</v>
      </c>
      <c r="C26" s="114"/>
      <c r="D26" s="114"/>
      <c r="E26" s="114"/>
      <c r="F26" s="114"/>
      <c r="G26" s="136"/>
      <c r="H26" s="114"/>
      <c r="I26" s="141"/>
      <c r="K26" s="115"/>
      <c r="L26" s="114"/>
      <c r="M26" s="114"/>
      <c r="N26" s="133"/>
      <c r="O26" s="114"/>
      <c r="P26" s="154"/>
      <c r="R26" s="115"/>
      <c r="S26" s="114"/>
      <c r="T26" s="114"/>
      <c r="U26" s="136"/>
      <c r="V26" s="114"/>
      <c r="W26" s="154"/>
      <c r="Y26" s="115"/>
      <c r="Z26" s="114"/>
      <c r="AA26" s="114"/>
      <c r="AB26" s="133"/>
      <c r="AC26" s="114"/>
      <c r="AD26" s="154"/>
      <c r="AF26" s="115"/>
      <c r="AG26" s="114"/>
      <c r="AH26" s="114"/>
      <c r="AI26" s="133"/>
      <c r="AJ26" s="114"/>
      <c r="AK26" s="154"/>
    </row>
    <row r="27" spans="2:37" ht="15.75" customHeight="1" x14ac:dyDescent="0.3">
      <c r="B27" s="116" t="s">
        <v>13</v>
      </c>
      <c r="C27" s="117"/>
      <c r="D27" s="117"/>
      <c r="E27" s="117"/>
      <c r="F27" s="96"/>
      <c r="G27" s="135">
        <v>0</v>
      </c>
      <c r="H27" s="96"/>
      <c r="I27" s="141"/>
      <c r="K27" s="118"/>
      <c r="L27" s="117"/>
      <c r="M27" s="96"/>
      <c r="N27" s="131">
        <v>0</v>
      </c>
      <c r="O27" s="96"/>
      <c r="P27" s="154"/>
      <c r="R27" s="118"/>
      <c r="S27" s="117"/>
      <c r="T27" s="96"/>
      <c r="U27" s="135">
        <v>0</v>
      </c>
      <c r="V27" s="96"/>
      <c r="W27" s="154"/>
      <c r="Y27" s="118"/>
      <c r="Z27" s="117"/>
      <c r="AA27" s="96"/>
      <c r="AB27" s="131">
        <v>0</v>
      </c>
      <c r="AC27" s="96"/>
      <c r="AD27" s="154"/>
      <c r="AF27" s="118"/>
      <c r="AG27" s="117"/>
      <c r="AH27" s="96"/>
      <c r="AI27" s="131">
        <v>0</v>
      </c>
      <c r="AJ27" s="96"/>
      <c r="AK27" s="154"/>
    </row>
    <row r="28" spans="2:37" ht="15.6" x14ac:dyDescent="0.3">
      <c r="B28" s="116" t="s">
        <v>14</v>
      </c>
      <c r="C28" s="117"/>
      <c r="D28" s="117"/>
      <c r="E28" s="117"/>
      <c r="F28" s="113"/>
      <c r="G28" s="135">
        <v>0</v>
      </c>
      <c r="H28" s="111"/>
      <c r="I28" s="141"/>
      <c r="K28" s="118"/>
      <c r="L28" s="117"/>
      <c r="M28" s="113"/>
      <c r="N28" s="131">
        <v>0</v>
      </c>
      <c r="O28" s="111"/>
      <c r="P28" s="154"/>
      <c r="R28" s="118"/>
      <c r="S28" s="117"/>
      <c r="T28" s="113"/>
      <c r="U28" s="135">
        <v>0</v>
      </c>
      <c r="V28" s="111"/>
      <c r="W28" s="154"/>
      <c r="Y28" s="118"/>
      <c r="Z28" s="117"/>
      <c r="AA28" s="113"/>
      <c r="AB28" s="131">
        <v>0</v>
      </c>
      <c r="AC28" s="111"/>
      <c r="AD28" s="154"/>
      <c r="AF28" s="118"/>
      <c r="AG28" s="117"/>
      <c r="AH28" s="113"/>
      <c r="AI28" s="131">
        <v>0</v>
      </c>
      <c r="AJ28" s="111"/>
      <c r="AK28" s="154"/>
    </row>
    <row r="29" spans="2:37" ht="15.6" x14ac:dyDescent="0.3">
      <c r="B29" s="116" t="s">
        <v>15</v>
      </c>
      <c r="C29" s="102"/>
      <c r="D29" s="102"/>
      <c r="E29" s="102"/>
      <c r="F29" s="102"/>
      <c r="G29" s="135">
        <v>0</v>
      </c>
      <c r="H29" s="96"/>
      <c r="I29" s="140">
        <f>G27+G28+G29</f>
        <v>0</v>
      </c>
      <c r="K29" s="103"/>
      <c r="L29" s="102"/>
      <c r="M29" s="102"/>
      <c r="N29" s="131">
        <v>0</v>
      </c>
      <c r="O29" s="96"/>
      <c r="P29" s="153">
        <f>N27+N28+N29</f>
        <v>0</v>
      </c>
      <c r="R29" s="103"/>
      <c r="S29" s="102"/>
      <c r="T29" s="102"/>
      <c r="U29" s="135">
        <v>0</v>
      </c>
      <c r="V29" s="96"/>
      <c r="W29" s="153">
        <f>U27+U28+U29</f>
        <v>0</v>
      </c>
      <c r="Y29" s="103"/>
      <c r="Z29" s="102"/>
      <c r="AA29" s="102"/>
      <c r="AB29" s="131">
        <v>0</v>
      </c>
      <c r="AC29" s="96"/>
      <c r="AD29" s="153">
        <f>AB27+AB28+AB29</f>
        <v>0</v>
      </c>
      <c r="AF29" s="103"/>
      <c r="AG29" s="102"/>
      <c r="AH29" s="102"/>
      <c r="AI29" s="131">
        <v>0</v>
      </c>
      <c r="AJ29" s="96"/>
      <c r="AK29" s="153">
        <f>AI27+AI28+AI29</f>
        <v>0</v>
      </c>
    </row>
    <row r="30" spans="2:37" ht="15.6" x14ac:dyDescent="0.3">
      <c r="B30" s="104" t="s">
        <v>16</v>
      </c>
      <c r="C30" s="119" t="s">
        <v>17</v>
      </c>
      <c r="D30" s="120"/>
      <c r="E30" s="120"/>
      <c r="F30" s="120"/>
      <c r="G30" s="161">
        <v>0</v>
      </c>
      <c r="H30" s="120"/>
      <c r="I30" s="143">
        <f>G30</f>
        <v>0</v>
      </c>
      <c r="K30" s="119"/>
      <c r="L30" s="120"/>
      <c r="M30" s="120"/>
      <c r="N30" s="163">
        <v>0</v>
      </c>
      <c r="O30" s="120"/>
      <c r="P30" s="155">
        <f>N30</f>
        <v>0</v>
      </c>
      <c r="R30" s="119"/>
      <c r="S30" s="120"/>
      <c r="T30" s="120"/>
      <c r="U30" s="161">
        <v>0</v>
      </c>
      <c r="V30" s="120"/>
      <c r="W30" s="155">
        <f>U30</f>
        <v>0</v>
      </c>
      <c r="Y30" s="119"/>
      <c r="Z30" s="120"/>
      <c r="AA30" s="120"/>
      <c r="AB30" s="163">
        <v>0</v>
      </c>
      <c r="AC30" s="120"/>
      <c r="AD30" s="155">
        <f>AB30</f>
        <v>0</v>
      </c>
      <c r="AF30" s="119"/>
      <c r="AG30" s="120"/>
      <c r="AH30" s="120"/>
      <c r="AI30" s="163">
        <v>0</v>
      </c>
      <c r="AJ30" s="120"/>
      <c r="AK30" s="155">
        <f>AI30</f>
        <v>0</v>
      </c>
    </row>
    <row r="31" spans="2:37" ht="15.6" x14ac:dyDescent="0.3">
      <c r="B31" s="121"/>
      <c r="C31" s="121" t="s">
        <v>18</v>
      </c>
      <c r="D31" s="122"/>
      <c r="E31" s="122"/>
      <c r="F31" s="122"/>
      <c r="G31" s="162">
        <v>0</v>
      </c>
      <c r="H31" s="122"/>
      <c r="I31" s="143">
        <f>G31</f>
        <v>0</v>
      </c>
      <c r="K31" s="121"/>
      <c r="L31" s="122"/>
      <c r="M31" s="122"/>
      <c r="N31" s="164">
        <v>0</v>
      </c>
      <c r="O31" s="122"/>
      <c r="P31" s="155">
        <f>N31</f>
        <v>0</v>
      </c>
      <c r="R31" s="121"/>
      <c r="S31" s="122"/>
      <c r="T31" s="122"/>
      <c r="U31" s="162">
        <v>0</v>
      </c>
      <c r="V31" s="122"/>
      <c r="W31" s="155">
        <f>U31</f>
        <v>0</v>
      </c>
      <c r="Y31" s="121"/>
      <c r="Z31" s="122"/>
      <c r="AA31" s="122"/>
      <c r="AB31" s="164">
        <v>0</v>
      </c>
      <c r="AC31" s="122"/>
      <c r="AD31" s="155">
        <f>AB31</f>
        <v>0</v>
      </c>
      <c r="AF31" s="121"/>
      <c r="AG31" s="122"/>
      <c r="AH31" s="122"/>
      <c r="AI31" s="164">
        <v>0</v>
      </c>
      <c r="AJ31" s="122"/>
      <c r="AK31" s="155">
        <f>AI31</f>
        <v>0</v>
      </c>
    </row>
    <row r="32" spans="2:37" ht="15.6" x14ac:dyDescent="0.3">
      <c r="B32" s="104" t="s">
        <v>72</v>
      </c>
      <c r="C32" s="60"/>
      <c r="D32" s="60"/>
      <c r="E32" s="60"/>
      <c r="F32" s="60"/>
      <c r="G32" s="136"/>
      <c r="H32" s="60"/>
      <c r="I32" s="141"/>
      <c r="K32" s="54"/>
      <c r="L32" s="60"/>
      <c r="M32" s="60"/>
      <c r="N32" s="133"/>
      <c r="O32" s="60"/>
      <c r="P32" s="154"/>
      <c r="R32" s="54"/>
      <c r="S32" s="60"/>
      <c r="T32" s="60"/>
      <c r="U32" s="136"/>
      <c r="V32" s="60"/>
      <c r="W32" s="154"/>
      <c r="Y32" s="54"/>
      <c r="Z32" s="60"/>
      <c r="AA32" s="60"/>
      <c r="AB32" s="133"/>
      <c r="AC32" s="60"/>
      <c r="AD32" s="154"/>
      <c r="AF32" s="54"/>
      <c r="AG32" s="60"/>
      <c r="AH32" s="60"/>
      <c r="AI32" s="133"/>
      <c r="AJ32" s="60"/>
      <c r="AK32" s="154"/>
    </row>
    <row r="33" spans="2:37" ht="15.6" x14ac:dyDescent="0.3">
      <c r="B33" s="107"/>
      <c r="C33" s="63"/>
      <c r="D33" s="63"/>
      <c r="E33" s="63"/>
      <c r="F33" s="63"/>
      <c r="G33" s="132">
        <v>0</v>
      </c>
      <c r="H33" s="108"/>
      <c r="I33" s="140">
        <f>G33</f>
        <v>0</v>
      </c>
      <c r="K33" s="67"/>
      <c r="L33" s="63"/>
      <c r="M33" s="63"/>
      <c r="N33" s="150">
        <v>0</v>
      </c>
      <c r="O33" s="108"/>
      <c r="P33" s="153">
        <f>N33</f>
        <v>0</v>
      </c>
      <c r="R33" s="67"/>
      <c r="S33" s="63"/>
      <c r="T33" s="63"/>
      <c r="U33" s="132">
        <v>0</v>
      </c>
      <c r="V33" s="108"/>
      <c r="W33" s="153">
        <f>U33</f>
        <v>0</v>
      </c>
      <c r="Y33" s="67"/>
      <c r="Z33" s="63"/>
      <c r="AA33" s="63"/>
      <c r="AB33" s="150">
        <v>0</v>
      </c>
      <c r="AC33" s="108"/>
      <c r="AD33" s="153">
        <f>AB33</f>
        <v>0</v>
      </c>
      <c r="AF33" s="67"/>
      <c r="AG33" s="63"/>
      <c r="AH33" s="63"/>
      <c r="AI33" s="150">
        <v>0</v>
      </c>
      <c r="AJ33" s="108"/>
      <c r="AK33" s="153">
        <f>AI33</f>
        <v>0</v>
      </c>
    </row>
    <row r="34" spans="2:37" ht="15.6" x14ac:dyDescent="0.3">
      <c r="B34" s="95" t="s">
        <v>75</v>
      </c>
      <c r="C34" s="102"/>
      <c r="D34" s="102"/>
      <c r="E34" s="102"/>
      <c r="F34" s="102"/>
      <c r="G34" s="135">
        <v>0</v>
      </c>
      <c r="H34" s="96"/>
      <c r="I34" s="144">
        <f>G34</f>
        <v>0</v>
      </c>
      <c r="K34" s="103"/>
      <c r="L34" s="102"/>
      <c r="M34" s="102"/>
      <c r="N34" s="131">
        <v>0</v>
      </c>
      <c r="O34" s="96"/>
      <c r="P34" s="156">
        <f>N34</f>
        <v>0</v>
      </c>
      <c r="R34" s="103"/>
      <c r="S34" s="102"/>
      <c r="T34" s="102"/>
      <c r="U34" s="135">
        <v>0</v>
      </c>
      <c r="V34" s="96"/>
      <c r="W34" s="156">
        <f>U34</f>
        <v>0</v>
      </c>
      <c r="Y34" s="103"/>
      <c r="Z34" s="102"/>
      <c r="AA34" s="102"/>
      <c r="AB34" s="131">
        <v>0</v>
      </c>
      <c r="AC34" s="96"/>
      <c r="AD34" s="156">
        <f>AB34</f>
        <v>0</v>
      </c>
      <c r="AF34" s="103"/>
      <c r="AG34" s="102"/>
      <c r="AH34" s="102"/>
      <c r="AI34" s="131">
        <v>0</v>
      </c>
      <c r="AJ34" s="96"/>
      <c r="AK34" s="156">
        <f>AI34</f>
        <v>0</v>
      </c>
    </row>
    <row r="35" spans="2:37" ht="15.6" x14ac:dyDescent="0.3">
      <c r="B35" s="123"/>
      <c r="C35" s="63"/>
      <c r="D35" s="63"/>
      <c r="E35" s="63"/>
      <c r="F35" s="63"/>
      <c r="G35" s="137"/>
      <c r="H35" s="108"/>
      <c r="I35" s="145"/>
      <c r="K35" s="67"/>
      <c r="L35" s="63"/>
      <c r="M35" s="63"/>
      <c r="N35" s="152"/>
      <c r="O35" s="108"/>
      <c r="P35" s="157"/>
      <c r="R35" s="67"/>
      <c r="S35" s="63"/>
      <c r="T35" s="63"/>
      <c r="U35" s="137"/>
      <c r="V35" s="108"/>
      <c r="W35" s="157"/>
      <c r="Y35" s="67"/>
      <c r="Z35" s="63"/>
      <c r="AA35" s="63"/>
      <c r="AB35" s="152"/>
      <c r="AC35" s="108"/>
      <c r="AD35" s="157"/>
      <c r="AF35" s="67"/>
      <c r="AG35" s="63"/>
      <c r="AH35" s="63"/>
      <c r="AI35" s="152"/>
      <c r="AJ35" s="108"/>
      <c r="AK35" s="157"/>
    </row>
    <row r="36" spans="2:37" ht="15.6" x14ac:dyDescent="0.3">
      <c r="B36" s="95" t="s">
        <v>73</v>
      </c>
      <c r="C36" s="96"/>
      <c r="D36" s="96"/>
      <c r="E36" s="96"/>
      <c r="F36" s="96"/>
      <c r="G36" s="134"/>
      <c r="H36" s="96"/>
      <c r="I36" s="141"/>
      <c r="K36" s="98"/>
      <c r="L36" s="96"/>
      <c r="M36" s="96"/>
      <c r="N36" s="151"/>
      <c r="O36" s="96"/>
      <c r="P36" s="154"/>
      <c r="R36" s="98"/>
      <c r="S36" s="96"/>
      <c r="T36" s="96"/>
      <c r="U36" s="134"/>
      <c r="V36" s="96"/>
      <c r="W36" s="154"/>
      <c r="Y36" s="98"/>
      <c r="Z36" s="96"/>
      <c r="AA36" s="96"/>
      <c r="AB36" s="151"/>
      <c r="AC36" s="96"/>
      <c r="AD36" s="154"/>
      <c r="AF36" s="98"/>
      <c r="AG36" s="96"/>
      <c r="AH36" s="96"/>
      <c r="AI36" s="151"/>
      <c r="AJ36" s="96"/>
      <c r="AK36" s="154"/>
    </row>
    <row r="37" spans="2:37" ht="15.6" x14ac:dyDescent="0.3">
      <c r="B37" s="200"/>
      <c r="C37" s="201"/>
      <c r="D37" s="124"/>
      <c r="E37" s="124"/>
      <c r="F37" s="102"/>
      <c r="G37" s="139">
        <v>0</v>
      </c>
      <c r="H37" s="124"/>
      <c r="I37" s="146"/>
      <c r="K37" s="125"/>
      <c r="L37" s="124"/>
      <c r="M37" s="102"/>
      <c r="N37" s="138">
        <v>0</v>
      </c>
      <c r="O37" s="124"/>
      <c r="P37" s="154"/>
      <c r="R37" s="125"/>
      <c r="S37" s="124"/>
      <c r="T37" s="102"/>
      <c r="U37" s="139">
        <v>0</v>
      </c>
      <c r="V37" s="124"/>
      <c r="W37" s="154"/>
      <c r="Y37" s="125"/>
      <c r="Z37" s="124"/>
      <c r="AA37" s="102"/>
      <c r="AB37" s="138">
        <v>0</v>
      </c>
      <c r="AC37" s="124"/>
      <c r="AD37" s="154"/>
      <c r="AF37" s="125"/>
      <c r="AG37" s="124"/>
      <c r="AH37" s="102"/>
      <c r="AI37" s="138">
        <v>0</v>
      </c>
      <c r="AJ37" s="124"/>
      <c r="AK37" s="154"/>
    </row>
    <row r="38" spans="2:37" ht="15.6" x14ac:dyDescent="0.3">
      <c r="B38" s="191"/>
      <c r="C38" s="192"/>
      <c r="D38" s="124"/>
      <c r="E38" s="124"/>
      <c r="F38" s="102"/>
      <c r="G38" s="139">
        <v>0</v>
      </c>
      <c r="H38" s="124"/>
      <c r="I38" s="141"/>
      <c r="K38" s="125"/>
      <c r="L38" s="124"/>
      <c r="M38" s="102"/>
      <c r="N38" s="138">
        <v>0</v>
      </c>
      <c r="O38" s="124"/>
      <c r="P38" s="154"/>
      <c r="R38" s="125"/>
      <c r="S38" s="124"/>
      <c r="T38" s="102"/>
      <c r="U38" s="139">
        <v>0</v>
      </c>
      <c r="V38" s="124"/>
      <c r="W38" s="154"/>
      <c r="Y38" s="125"/>
      <c r="Z38" s="124"/>
      <c r="AA38" s="102"/>
      <c r="AB38" s="138">
        <v>0</v>
      </c>
      <c r="AC38" s="124"/>
      <c r="AD38" s="154"/>
      <c r="AF38" s="125"/>
      <c r="AG38" s="124"/>
      <c r="AH38" s="102"/>
      <c r="AI38" s="138">
        <v>0</v>
      </c>
      <c r="AJ38" s="124"/>
      <c r="AK38" s="154"/>
    </row>
    <row r="39" spans="2:37" ht="15.6" x14ac:dyDescent="0.3">
      <c r="B39" s="191"/>
      <c r="C39" s="192"/>
      <c r="D39" s="124"/>
      <c r="E39" s="124"/>
      <c r="F39" s="102"/>
      <c r="G39" s="139">
        <v>0</v>
      </c>
      <c r="H39" s="124"/>
      <c r="I39" s="141"/>
      <c r="K39" s="125"/>
      <c r="L39" s="124"/>
      <c r="M39" s="102"/>
      <c r="N39" s="138">
        <v>0</v>
      </c>
      <c r="O39" s="124"/>
      <c r="P39" s="154"/>
      <c r="R39" s="125"/>
      <c r="S39" s="124"/>
      <c r="T39" s="102"/>
      <c r="U39" s="139">
        <v>0</v>
      </c>
      <c r="V39" s="124"/>
      <c r="W39" s="154"/>
      <c r="Y39" s="125"/>
      <c r="Z39" s="124"/>
      <c r="AA39" s="102"/>
      <c r="AB39" s="138">
        <v>0</v>
      </c>
      <c r="AC39" s="124"/>
      <c r="AD39" s="154"/>
      <c r="AF39" s="125"/>
      <c r="AG39" s="124"/>
      <c r="AH39" s="102"/>
      <c r="AI39" s="138">
        <v>0</v>
      </c>
      <c r="AJ39" s="124"/>
      <c r="AK39" s="154"/>
    </row>
    <row r="40" spans="2:37" ht="15.6" x14ac:dyDescent="0.3">
      <c r="B40" s="191"/>
      <c r="C40" s="192"/>
      <c r="D40" s="124"/>
      <c r="E40" s="124"/>
      <c r="F40" s="102"/>
      <c r="G40" s="139">
        <v>0</v>
      </c>
      <c r="H40" s="124"/>
      <c r="I40" s="141"/>
      <c r="K40" s="125"/>
      <c r="L40" s="124"/>
      <c r="M40" s="102"/>
      <c r="N40" s="138">
        <v>0</v>
      </c>
      <c r="O40" s="124"/>
      <c r="P40" s="154"/>
      <c r="R40" s="125"/>
      <c r="S40" s="124"/>
      <c r="T40" s="102"/>
      <c r="U40" s="139">
        <v>0</v>
      </c>
      <c r="V40" s="124"/>
      <c r="W40" s="154"/>
      <c r="Y40" s="125"/>
      <c r="Z40" s="124"/>
      <c r="AA40" s="102"/>
      <c r="AB40" s="138">
        <v>0</v>
      </c>
      <c r="AC40" s="124"/>
      <c r="AD40" s="154"/>
      <c r="AF40" s="125"/>
      <c r="AG40" s="124"/>
      <c r="AH40" s="102"/>
      <c r="AI40" s="138">
        <v>0</v>
      </c>
      <c r="AJ40" s="124"/>
      <c r="AK40" s="154"/>
    </row>
    <row r="41" spans="2:37" ht="15.6" x14ac:dyDescent="0.3">
      <c r="B41" s="191"/>
      <c r="C41" s="192"/>
      <c r="D41" s="124"/>
      <c r="E41" s="124"/>
      <c r="F41" s="102"/>
      <c r="G41" s="139">
        <v>0</v>
      </c>
      <c r="H41" s="124"/>
      <c r="I41" s="141"/>
      <c r="K41" s="125"/>
      <c r="L41" s="124"/>
      <c r="M41" s="102"/>
      <c r="N41" s="138">
        <v>0</v>
      </c>
      <c r="O41" s="124"/>
      <c r="P41" s="154"/>
      <c r="R41" s="125"/>
      <c r="S41" s="124"/>
      <c r="T41" s="102"/>
      <c r="U41" s="139">
        <v>0</v>
      </c>
      <c r="V41" s="124"/>
      <c r="W41" s="154"/>
      <c r="Y41" s="125"/>
      <c r="Z41" s="124"/>
      <c r="AA41" s="102"/>
      <c r="AB41" s="138">
        <v>0</v>
      </c>
      <c r="AC41" s="124"/>
      <c r="AD41" s="154"/>
      <c r="AF41" s="125"/>
      <c r="AG41" s="124"/>
      <c r="AH41" s="102"/>
      <c r="AI41" s="138">
        <v>0</v>
      </c>
      <c r="AJ41" s="124"/>
      <c r="AK41" s="154"/>
    </row>
    <row r="42" spans="2:37" ht="15.6" x14ac:dyDescent="0.3">
      <c r="B42" s="191"/>
      <c r="C42" s="192"/>
      <c r="D42" s="124"/>
      <c r="E42" s="124"/>
      <c r="F42" s="102"/>
      <c r="G42" s="139">
        <v>0</v>
      </c>
      <c r="H42" s="124"/>
      <c r="I42" s="141"/>
      <c r="K42" s="125"/>
      <c r="L42" s="124"/>
      <c r="M42" s="102"/>
      <c r="N42" s="138">
        <v>0</v>
      </c>
      <c r="O42" s="124"/>
      <c r="P42" s="154"/>
      <c r="R42" s="125"/>
      <c r="S42" s="124"/>
      <c r="T42" s="102"/>
      <c r="U42" s="139">
        <v>0</v>
      </c>
      <c r="V42" s="124"/>
      <c r="W42" s="154"/>
      <c r="Y42" s="125"/>
      <c r="Z42" s="124"/>
      <c r="AA42" s="102"/>
      <c r="AB42" s="138">
        <v>0</v>
      </c>
      <c r="AC42" s="124"/>
      <c r="AD42" s="154"/>
      <c r="AF42" s="125"/>
      <c r="AG42" s="124"/>
      <c r="AH42" s="102"/>
      <c r="AI42" s="138">
        <v>0</v>
      </c>
      <c r="AJ42" s="124"/>
      <c r="AK42" s="154"/>
    </row>
    <row r="43" spans="2:37" ht="15.6" x14ac:dyDescent="0.3">
      <c r="B43" s="191"/>
      <c r="C43" s="192"/>
      <c r="D43" s="124"/>
      <c r="E43" s="124"/>
      <c r="F43" s="102"/>
      <c r="G43" s="139">
        <v>0</v>
      </c>
      <c r="H43" s="124"/>
      <c r="I43" s="141"/>
      <c r="K43" s="125"/>
      <c r="L43" s="124"/>
      <c r="M43" s="102"/>
      <c r="N43" s="138">
        <v>0</v>
      </c>
      <c r="O43" s="124"/>
      <c r="P43" s="154"/>
      <c r="R43" s="125"/>
      <c r="S43" s="124"/>
      <c r="T43" s="102"/>
      <c r="U43" s="139">
        <v>0</v>
      </c>
      <c r="V43" s="124"/>
      <c r="W43" s="154"/>
      <c r="Y43" s="125"/>
      <c r="Z43" s="124"/>
      <c r="AA43" s="102"/>
      <c r="AB43" s="138">
        <v>0</v>
      </c>
      <c r="AC43" s="124"/>
      <c r="AD43" s="154"/>
      <c r="AF43" s="125"/>
      <c r="AG43" s="124"/>
      <c r="AH43" s="102"/>
      <c r="AI43" s="138">
        <v>0</v>
      </c>
      <c r="AJ43" s="124"/>
      <c r="AK43" s="154"/>
    </row>
    <row r="44" spans="2:37" ht="15.6" x14ac:dyDescent="0.3">
      <c r="B44" s="191"/>
      <c r="C44" s="192"/>
      <c r="D44" s="124"/>
      <c r="E44" s="124"/>
      <c r="F44" s="102"/>
      <c r="G44" s="139">
        <v>0</v>
      </c>
      <c r="H44" s="124"/>
      <c r="I44" s="141"/>
      <c r="K44" s="125"/>
      <c r="L44" s="124"/>
      <c r="M44" s="102"/>
      <c r="N44" s="138">
        <v>0</v>
      </c>
      <c r="O44" s="124"/>
      <c r="P44" s="154"/>
      <c r="R44" s="125"/>
      <c r="S44" s="124"/>
      <c r="T44" s="102"/>
      <c r="U44" s="139">
        <v>0</v>
      </c>
      <c r="V44" s="124"/>
      <c r="W44" s="154"/>
      <c r="Y44" s="125"/>
      <c r="Z44" s="124"/>
      <c r="AA44" s="102"/>
      <c r="AB44" s="138">
        <v>0</v>
      </c>
      <c r="AC44" s="124"/>
      <c r="AD44" s="154"/>
      <c r="AF44" s="125"/>
      <c r="AG44" s="124"/>
      <c r="AH44" s="102"/>
      <c r="AI44" s="138">
        <v>0</v>
      </c>
      <c r="AJ44" s="124"/>
      <c r="AK44" s="154"/>
    </row>
    <row r="45" spans="2:37" ht="15.6" x14ac:dyDescent="0.3">
      <c r="B45" s="191"/>
      <c r="C45" s="192"/>
      <c r="D45" s="124"/>
      <c r="E45" s="124"/>
      <c r="F45" s="102"/>
      <c r="G45" s="139">
        <v>0</v>
      </c>
      <c r="H45" s="124"/>
      <c r="I45" s="141"/>
      <c r="K45" s="125"/>
      <c r="L45" s="124"/>
      <c r="M45" s="102"/>
      <c r="N45" s="138">
        <v>0</v>
      </c>
      <c r="O45" s="124"/>
      <c r="P45" s="154"/>
      <c r="R45" s="125"/>
      <c r="S45" s="124"/>
      <c r="T45" s="102"/>
      <c r="U45" s="139">
        <v>0</v>
      </c>
      <c r="V45" s="124"/>
      <c r="W45" s="154"/>
      <c r="Y45" s="125"/>
      <c r="Z45" s="124"/>
      <c r="AA45" s="102"/>
      <c r="AB45" s="138">
        <v>0</v>
      </c>
      <c r="AC45" s="124"/>
      <c r="AD45" s="154"/>
      <c r="AF45" s="125"/>
      <c r="AG45" s="124"/>
      <c r="AH45" s="102"/>
      <c r="AI45" s="138">
        <v>0</v>
      </c>
      <c r="AJ45" s="124"/>
      <c r="AK45" s="154"/>
    </row>
    <row r="46" spans="2:37" ht="15.6" x14ac:dyDescent="0.3">
      <c r="B46" s="193"/>
      <c r="C46" s="194"/>
      <c r="D46" s="63"/>
      <c r="E46" s="63"/>
      <c r="F46" s="63"/>
      <c r="G46" s="132">
        <v>0</v>
      </c>
      <c r="H46" s="108"/>
      <c r="I46" s="140">
        <f>SUM(G37:G46)</f>
        <v>0</v>
      </c>
      <c r="K46" s="67"/>
      <c r="L46" s="63"/>
      <c r="M46" s="63"/>
      <c r="N46" s="150">
        <v>0</v>
      </c>
      <c r="O46" s="108"/>
      <c r="P46" s="153">
        <f>SUM(N37:N46)</f>
        <v>0</v>
      </c>
      <c r="R46" s="67"/>
      <c r="S46" s="63"/>
      <c r="T46" s="63"/>
      <c r="U46" s="132">
        <v>0</v>
      </c>
      <c r="V46" s="108"/>
      <c r="W46" s="153">
        <f>SUM(U37:U46)</f>
        <v>0</v>
      </c>
      <c r="Y46" s="67"/>
      <c r="Z46" s="63"/>
      <c r="AA46" s="63"/>
      <c r="AB46" s="150">
        <v>0</v>
      </c>
      <c r="AC46" s="108"/>
      <c r="AD46" s="153">
        <f>SUM(AB37:AB46)</f>
        <v>0</v>
      </c>
      <c r="AF46" s="67"/>
      <c r="AG46" s="63"/>
      <c r="AH46" s="63"/>
      <c r="AI46" s="150">
        <v>0</v>
      </c>
      <c r="AJ46" s="108"/>
      <c r="AK46" s="153">
        <f>SUM(AI37:AI46)</f>
        <v>0</v>
      </c>
    </row>
    <row r="47" spans="2:37" x14ac:dyDescent="0.3">
      <c r="B47" s="62" t="s">
        <v>77</v>
      </c>
      <c r="C47" s="63"/>
      <c r="D47" s="63"/>
      <c r="E47" s="63"/>
      <c r="F47" s="122"/>
      <c r="G47" s="63"/>
      <c r="H47" s="63"/>
      <c r="I47" s="169">
        <f>SUM(I12:I46)</f>
        <v>0</v>
      </c>
      <c r="K47" s="67"/>
      <c r="L47" s="63"/>
      <c r="M47" s="122"/>
      <c r="N47" s="63"/>
      <c r="O47" s="63"/>
      <c r="P47" s="171">
        <f>SUM(P12:P46)</f>
        <v>0</v>
      </c>
      <c r="R47" s="67"/>
      <c r="S47" s="63"/>
      <c r="T47" s="122"/>
      <c r="U47" s="63"/>
      <c r="V47" s="63"/>
      <c r="W47" s="171">
        <f>SUM(W12:W46)</f>
        <v>0</v>
      </c>
      <c r="Y47" s="67"/>
      <c r="Z47" s="63"/>
      <c r="AA47" s="122"/>
      <c r="AB47" s="63"/>
      <c r="AC47" s="63"/>
      <c r="AD47" s="171">
        <f>SUM(AD12:AD46)</f>
        <v>0</v>
      </c>
      <c r="AF47" s="67"/>
      <c r="AG47" s="63"/>
      <c r="AH47" s="122"/>
      <c r="AI47" s="63"/>
      <c r="AJ47" s="63"/>
      <c r="AK47" s="171">
        <f>SUM(AK12:AK46)</f>
        <v>0</v>
      </c>
    </row>
    <row r="48" spans="2:37" x14ac:dyDescent="0.3">
      <c r="B48" s="126" t="s">
        <v>78</v>
      </c>
      <c r="C48" s="102" t="s">
        <v>79</v>
      </c>
      <c r="D48" s="102"/>
      <c r="E48" s="102"/>
      <c r="F48" s="127"/>
      <c r="G48" s="102"/>
      <c r="H48" s="102"/>
      <c r="I48" s="167">
        <f>'Subaward 1'!I48</f>
        <v>0</v>
      </c>
      <c r="K48" s="103"/>
      <c r="L48" s="102"/>
      <c r="M48" s="127"/>
      <c r="N48" s="102"/>
      <c r="O48" s="102"/>
      <c r="P48" s="170">
        <f>'Subaward 1'!P48</f>
        <v>0</v>
      </c>
      <c r="R48" s="103"/>
      <c r="S48" s="102"/>
      <c r="T48" s="127"/>
      <c r="U48" s="102"/>
      <c r="V48" s="102"/>
      <c r="W48" s="170">
        <f>'Subaward 1'!W48</f>
        <v>0</v>
      </c>
      <c r="Y48" s="103"/>
      <c r="Z48" s="102"/>
      <c r="AA48" s="127"/>
      <c r="AB48" s="102"/>
      <c r="AC48" s="102"/>
      <c r="AD48" s="170">
        <f>'Subaward 1'!AD48</f>
        <v>0</v>
      </c>
      <c r="AF48" s="103"/>
      <c r="AG48" s="102"/>
      <c r="AH48" s="127"/>
      <c r="AI48" s="102"/>
      <c r="AJ48" s="102"/>
      <c r="AK48" s="170">
        <f>'Subaward 1'!AK48</f>
        <v>0</v>
      </c>
    </row>
    <row r="49" spans="2:37" x14ac:dyDescent="0.3">
      <c r="B49" s="126" t="s">
        <v>80</v>
      </c>
      <c r="C49" s="102" t="s">
        <v>79</v>
      </c>
      <c r="D49" s="102"/>
      <c r="E49" s="102"/>
      <c r="F49" s="127"/>
      <c r="G49" s="102"/>
      <c r="H49" s="102"/>
      <c r="I49" s="167">
        <f>'Subaward 2'!I48</f>
        <v>0</v>
      </c>
      <c r="K49" s="103"/>
      <c r="L49" s="102"/>
      <c r="M49" s="127"/>
      <c r="N49" s="102"/>
      <c r="O49" s="102"/>
      <c r="P49" s="170">
        <f>'Subaward 2'!P48</f>
        <v>0</v>
      </c>
      <c r="R49" s="103"/>
      <c r="S49" s="102"/>
      <c r="T49" s="127"/>
      <c r="U49" s="102"/>
      <c r="V49" s="102"/>
      <c r="W49" s="170">
        <f>'Subaward 2'!W48</f>
        <v>0</v>
      </c>
      <c r="Y49" s="103"/>
      <c r="Z49" s="102"/>
      <c r="AA49" s="127"/>
      <c r="AB49" s="102"/>
      <c r="AC49" s="102"/>
      <c r="AD49" s="170">
        <f>'Subaward 2'!AD48</f>
        <v>0</v>
      </c>
      <c r="AF49" s="103"/>
      <c r="AG49" s="102"/>
      <c r="AH49" s="127"/>
      <c r="AI49" s="102"/>
      <c r="AJ49" s="102"/>
      <c r="AK49" s="170">
        <f>'Subaward 2'!AK48</f>
        <v>0</v>
      </c>
    </row>
    <row r="50" spans="2:37" x14ac:dyDescent="0.3">
      <c r="B50" s="126"/>
      <c r="C50" s="102"/>
      <c r="D50" s="102"/>
      <c r="E50" s="102"/>
      <c r="F50" s="127"/>
      <c r="G50" s="102"/>
      <c r="H50" s="168" t="s">
        <v>45</v>
      </c>
      <c r="I50" s="165">
        <f>I47+I48+I49</f>
        <v>0</v>
      </c>
      <c r="K50" s="103"/>
      <c r="L50" s="102"/>
      <c r="M50" s="127"/>
      <c r="N50" s="102"/>
      <c r="O50" s="168" t="s">
        <v>45</v>
      </c>
      <c r="P50" s="166">
        <f>P47+P48+P49</f>
        <v>0</v>
      </c>
      <c r="R50" s="103"/>
      <c r="S50" s="102"/>
      <c r="T50" s="127"/>
      <c r="U50" s="102"/>
      <c r="V50" s="168" t="s">
        <v>45</v>
      </c>
      <c r="W50" s="166">
        <f>W47+W48+W49</f>
        <v>0</v>
      </c>
      <c r="Y50" s="103"/>
      <c r="Z50" s="102"/>
      <c r="AA50" s="127"/>
      <c r="AB50" s="102"/>
      <c r="AC50" s="168" t="s">
        <v>45</v>
      </c>
      <c r="AD50" s="166">
        <f>AD47+AD48+AD49</f>
        <v>0</v>
      </c>
      <c r="AF50" s="103"/>
      <c r="AG50" s="102"/>
      <c r="AH50" s="127"/>
      <c r="AI50" s="102"/>
      <c r="AJ50" s="168" t="s">
        <v>45</v>
      </c>
      <c r="AK50" s="166">
        <f>AK47+AK48+AK49</f>
        <v>0</v>
      </c>
    </row>
    <row r="51" spans="2:37" x14ac:dyDescent="0.3">
      <c r="B51" s="126"/>
      <c r="C51" s="102"/>
      <c r="D51" s="102"/>
      <c r="E51" s="102"/>
      <c r="F51" s="127"/>
      <c r="G51" s="102"/>
      <c r="H51" s="102" t="s">
        <v>19</v>
      </c>
      <c r="I51" s="147">
        <f>I47-I17-I30-I31-I34+0+0</f>
        <v>0</v>
      </c>
      <c r="K51" s="103"/>
      <c r="L51" s="102"/>
      <c r="M51" s="127"/>
      <c r="N51" s="102"/>
      <c r="O51" s="102" t="s">
        <v>19</v>
      </c>
      <c r="P51" s="158">
        <f>P47-P17-P30-P31-P34+0+0</f>
        <v>0</v>
      </c>
      <c r="R51" s="103"/>
      <c r="S51" s="102"/>
      <c r="T51" s="127"/>
      <c r="U51" s="102"/>
      <c r="V51" s="102" t="s">
        <v>19</v>
      </c>
      <c r="W51" s="158">
        <f>W47-W17-W30-W31-W34+0+0</f>
        <v>0</v>
      </c>
      <c r="Y51" s="103"/>
      <c r="Z51" s="102"/>
      <c r="AA51" s="127"/>
      <c r="AB51" s="102"/>
      <c r="AC51" s="102" t="s">
        <v>19</v>
      </c>
      <c r="AD51" s="158">
        <f>AD47-AD17-AD30-AD31-AD34+0+0</f>
        <v>0</v>
      </c>
      <c r="AF51" s="103"/>
      <c r="AG51" s="102"/>
      <c r="AH51" s="127"/>
      <c r="AI51" s="102"/>
      <c r="AJ51" s="102" t="s">
        <v>19</v>
      </c>
      <c r="AK51" s="158">
        <f>AK47-AK17-AK30-AK31-AK34+0+0</f>
        <v>0</v>
      </c>
    </row>
    <row r="52" spans="2:37" x14ac:dyDescent="0.3">
      <c r="B52" s="103"/>
      <c r="C52" s="102"/>
      <c r="D52" s="102"/>
      <c r="E52" s="102"/>
      <c r="F52" s="102"/>
      <c r="G52" s="102"/>
      <c r="H52" s="102" t="s">
        <v>20</v>
      </c>
      <c r="I52" s="148">
        <f>(I51)*0.485</f>
        <v>0</v>
      </c>
      <c r="K52" s="103"/>
      <c r="L52" s="102"/>
      <c r="M52" s="102"/>
      <c r="N52" s="102"/>
      <c r="O52" s="102" t="s">
        <v>20</v>
      </c>
      <c r="P52" s="159">
        <f>(P51)*0.485</f>
        <v>0</v>
      </c>
      <c r="R52" s="103"/>
      <c r="S52" s="102"/>
      <c r="T52" s="102"/>
      <c r="U52" s="102"/>
      <c r="V52" s="102" t="s">
        <v>20</v>
      </c>
      <c r="W52" s="159">
        <f>(W51)*0.485</f>
        <v>0</v>
      </c>
      <c r="Y52" s="103"/>
      <c r="Z52" s="102"/>
      <c r="AA52" s="102"/>
      <c r="AB52" s="102"/>
      <c r="AC52" s="102" t="s">
        <v>20</v>
      </c>
      <c r="AD52" s="159">
        <f>(AD51)*0.485</f>
        <v>0</v>
      </c>
      <c r="AF52" s="103"/>
      <c r="AG52" s="102"/>
      <c r="AH52" s="102"/>
      <c r="AI52" s="102"/>
      <c r="AJ52" s="102" t="s">
        <v>20</v>
      </c>
      <c r="AK52" s="159">
        <f>(AK51)*0.485</f>
        <v>0</v>
      </c>
    </row>
    <row r="53" spans="2:37" x14ac:dyDescent="0.3">
      <c r="B53" s="67"/>
      <c r="C53" s="63"/>
      <c r="D53" s="63"/>
      <c r="E53" s="63"/>
      <c r="F53" s="63"/>
      <c r="G53" s="63"/>
      <c r="H53" s="128" t="s">
        <v>21</v>
      </c>
      <c r="I53" s="149">
        <f>SUM(I50+I52)</f>
        <v>0</v>
      </c>
      <c r="K53" s="67"/>
      <c r="L53" s="63"/>
      <c r="M53" s="63"/>
      <c r="N53" s="63"/>
      <c r="O53" s="128" t="s">
        <v>63</v>
      </c>
      <c r="P53" s="160">
        <f>SUM(P50+P52)</f>
        <v>0</v>
      </c>
      <c r="R53" s="67"/>
      <c r="S53" s="63"/>
      <c r="T53" s="63"/>
      <c r="U53" s="63"/>
      <c r="V53" s="128" t="s">
        <v>64</v>
      </c>
      <c r="W53" s="160">
        <f>SUM(W50+W52)</f>
        <v>0</v>
      </c>
      <c r="Y53" s="67"/>
      <c r="Z53" s="63"/>
      <c r="AA53" s="63"/>
      <c r="AB53" s="63"/>
      <c r="AC53" s="128" t="s">
        <v>65</v>
      </c>
      <c r="AD53" s="160">
        <f>SUM(AD50+AD52)</f>
        <v>0</v>
      </c>
      <c r="AF53" s="67"/>
      <c r="AG53" s="63"/>
      <c r="AH53" s="63"/>
      <c r="AI53" s="63"/>
      <c r="AJ53" s="128" t="s">
        <v>66</v>
      </c>
      <c r="AK53" s="160">
        <f>SUM(AK50+AK52)</f>
        <v>0</v>
      </c>
    </row>
    <row r="55" spans="2:37" x14ac:dyDescent="0.3">
      <c r="I55" s="129"/>
      <c r="P55" s="129"/>
      <c r="W55" s="129"/>
      <c r="AD55" s="129"/>
      <c r="AK55" s="129"/>
    </row>
    <row r="58" spans="2:37" x14ac:dyDescent="0.3">
      <c r="B58" s="189" t="s">
        <v>89</v>
      </c>
    </row>
    <row r="59" spans="2:37" x14ac:dyDescent="0.3">
      <c r="B59" s="189" t="s">
        <v>90</v>
      </c>
    </row>
    <row r="60" spans="2:37" x14ac:dyDescent="0.3">
      <c r="B60" s="189" t="s">
        <v>91</v>
      </c>
    </row>
    <row r="61" spans="2:37" x14ac:dyDescent="0.3">
      <c r="B61" s="190" t="s">
        <v>92</v>
      </c>
    </row>
    <row r="62" spans="2:37" x14ac:dyDescent="0.3">
      <c r="B62" s="189" t="s">
        <v>94</v>
      </c>
    </row>
    <row r="63" spans="2:37" x14ac:dyDescent="0.3">
      <c r="B63" s="189" t="s">
        <v>93</v>
      </c>
    </row>
  </sheetData>
  <mergeCells count="23"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24:C24"/>
    <mergeCell ref="B25:C25"/>
    <mergeCell ref="AB4:AD4"/>
    <mergeCell ref="AI4:AK4"/>
    <mergeCell ref="U4:W4"/>
    <mergeCell ref="N4:P4"/>
    <mergeCell ref="B4:C4"/>
    <mergeCell ref="G4:I4"/>
    <mergeCell ref="B19:C19"/>
    <mergeCell ref="B20:C20"/>
    <mergeCell ref="B21:C21"/>
    <mergeCell ref="B22:C22"/>
    <mergeCell ref="B23:C23"/>
  </mergeCells>
  <hyperlinks>
    <hyperlink ref="B61" r:id="rId1" display="https://www.uab.edu/research/home/osp-researchers-toolkit/facilities-and-administrative-costs/federally-negotiated-rate-table" xr:uid="{8EA1F98F-8DB7-4BB4-956E-E70721E83F26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4256-0306-4FBC-87DA-BF32149D2D10}">
  <dimension ref="B1:AK50"/>
  <sheetViews>
    <sheetView topLeftCell="A45" zoomScaleNormal="100" workbookViewId="0">
      <selection activeCell="P45" sqref="P45"/>
    </sheetView>
  </sheetViews>
  <sheetFormatPr defaultColWidth="8.88671875" defaultRowHeight="14.4" x14ac:dyDescent="0.3"/>
  <cols>
    <col min="1" max="1" width="1.6640625" customWidth="1"/>
    <col min="2" max="2" width="27.88671875" customWidth="1"/>
    <col min="3" max="3" width="18" customWidth="1"/>
    <col min="5" max="5" width="10.5546875" bestFit="1" customWidth="1"/>
    <col min="6" max="6" width="10.88671875" customWidth="1"/>
    <col min="7" max="7" width="10.44140625" customWidth="1"/>
    <col min="8" max="8" width="11" bestFit="1" customWidth="1"/>
    <col min="9" max="9" width="13.33203125" customWidth="1"/>
    <col min="10" max="10" width="1.6640625" customWidth="1"/>
    <col min="12" max="12" width="10.5546875" bestFit="1" customWidth="1"/>
    <col min="13" max="13" width="11.33203125" customWidth="1"/>
    <col min="14" max="14" width="12.109375" customWidth="1"/>
    <col min="15" max="15" width="11" customWidth="1"/>
    <col min="16" max="16" width="13.88671875" customWidth="1"/>
    <col min="17" max="17" width="1.6640625" customWidth="1"/>
    <col min="18" max="18" width="8.88671875" customWidth="1"/>
    <col min="19" max="19" width="10.5546875" bestFit="1" customWidth="1"/>
    <col min="20" max="20" width="11.33203125" customWidth="1"/>
    <col min="21" max="21" width="11.44140625" customWidth="1"/>
    <col min="22" max="22" width="9.5546875" customWidth="1"/>
    <col min="23" max="23" width="14" customWidth="1"/>
    <col min="24" max="24" width="1.6640625" customWidth="1"/>
    <col min="25" max="25" width="8.88671875" customWidth="1"/>
    <col min="26" max="26" width="10.5546875" bestFit="1" customWidth="1"/>
    <col min="27" max="27" width="11.33203125" customWidth="1"/>
    <col min="28" max="28" width="11.44140625" customWidth="1"/>
    <col min="29" max="29" width="9.5546875" customWidth="1"/>
    <col min="30" max="30" width="14.109375" customWidth="1"/>
    <col min="31" max="31" width="1.44140625" customWidth="1"/>
    <col min="32" max="32" width="8.88671875" customWidth="1"/>
    <col min="33" max="33" width="10.5546875" bestFit="1" customWidth="1"/>
    <col min="34" max="34" width="11.33203125" customWidth="1"/>
    <col min="35" max="35" width="11.44140625" customWidth="1"/>
    <col min="36" max="36" width="9.5546875" customWidth="1"/>
    <col min="37" max="37" width="14.33203125" customWidth="1"/>
  </cols>
  <sheetData>
    <row r="1" spans="2:37" x14ac:dyDescent="0.3">
      <c r="B1" s="52" t="s">
        <v>67</v>
      </c>
      <c r="C1" s="52"/>
      <c r="D1" s="53"/>
      <c r="E1" s="52"/>
      <c r="F1" s="52"/>
      <c r="G1" s="53"/>
      <c r="H1" s="53"/>
      <c r="I1" s="53"/>
    </row>
    <row r="2" spans="2:37" x14ac:dyDescent="0.3">
      <c r="B2" s="54" t="s">
        <v>51</v>
      </c>
      <c r="C2" s="55"/>
      <c r="D2" s="54" t="s">
        <v>0</v>
      </c>
      <c r="E2" s="56" t="s">
        <v>1</v>
      </c>
      <c r="F2" s="57"/>
      <c r="G2" s="58"/>
      <c r="H2" s="57"/>
      <c r="I2" s="59"/>
      <c r="K2" s="54" t="s">
        <v>0</v>
      </c>
      <c r="L2" s="56" t="s">
        <v>1</v>
      </c>
      <c r="M2" s="57"/>
      <c r="N2" s="54"/>
      <c r="O2" s="60"/>
      <c r="P2" s="61"/>
      <c r="R2" s="54" t="s">
        <v>0</v>
      </c>
      <c r="S2" s="56" t="s">
        <v>1</v>
      </c>
      <c r="T2" s="57"/>
      <c r="U2" s="54"/>
      <c r="V2" s="60"/>
      <c r="W2" s="61"/>
      <c r="Y2" s="54" t="s">
        <v>0</v>
      </c>
      <c r="Z2" s="56" t="s">
        <v>1</v>
      </c>
      <c r="AA2" s="57"/>
      <c r="AB2" s="54"/>
      <c r="AC2" s="60"/>
      <c r="AD2" s="61"/>
      <c r="AF2" s="54" t="s">
        <v>0</v>
      </c>
      <c r="AG2" s="56" t="s">
        <v>1</v>
      </c>
      <c r="AH2" s="57"/>
      <c r="AI2" s="54"/>
      <c r="AJ2" s="60"/>
      <c r="AK2" s="61"/>
    </row>
    <row r="3" spans="2:37" ht="19.5" customHeight="1" x14ac:dyDescent="0.3">
      <c r="B3" s="62"/>
      <c r="C3" s="63"/>
      <c r="D3" s="64">
        <v>45108</v>
      </c>
      <c r="E3" s="65">
        <v>45473</v>
      </c>
      <c r="F3" s="66" t="s">
        <v>22</v>
      </c>
      <c r="G3" s="67"/>
      <c r="H3" s="63"/>
      <c r="I3" s="68"/>
      <c r="K3" s="64">
        <f>E3+1</f>
        <v>45474</v>
      </c>
      <c r="L3" s="65">
        <f>E3+365</f>
        <v>45838</v>
      </c>
      <c r="M3" s="66" t="s">
        <v>23</v>
      </c>
      <c r="N3" s="67"/>
      <c r="O3" s="63"/>
      <c r="P3" s="68"/>
      <c r="R3" s="64">
        <f>L3+1</f>
        <v>45839</v>
      </c>
      <c r="S3" s="65">
        <f>L3+365</f>
        <v>46203</v>
      </c>
      <c r="T3" s="66" t="s">
        <v>25</v>
      </c>
      <c r="U3" s="67"/>
      <c r="V3" s="63"/>
      <c r="W3" s="68"/>
      <c r="Y3" s="64">
        <f>S3+1</f>
        <v>46204</v>
      </c>
      <c r="Z3" s="65">
        <f>S3+365</f>
        <v>46568</v>
      </c>
      <c r="AA3" s="66" t="s">
        <v>54</v>
      </c>
      <c r="AB3" s="67"/>
      <c r="AC3" s="63"/>
      <c r="AD3" s="68"/>
      <c r="AF3" s="64">
        <f>Z3+1</f>
        <v>46569</v>
      </c>
      <c r="AG3" s="65">
        <f>Z3+365</f>
        <v>46933</v>
      </c>
      <c r="AH3" s="66" t="s">
        <v>55</v>
      </c>
      <c r="AI3" s="67"/>
      <c r="AJ3" s="63"/>
      <c r="AK3" s="68"/>
    </row>
    <row r="4" spans="2:37" x14ac:dyDescent="0.3">
      <c r="B4" s="198" t="s">
        <v>68</v>
      </c>
      <c r="C4" s="199"/>
      <c r="D4" s="69"/>
      <c r="E4" s="70" t="s">
        <v>2</v>
      </c>
      <c r="F4" s="71"/>
      <c r="G4" s="195" t="s">
        <v>69</v>
      </c>
      <c r="H4" s="196"/>
      <c r="I4" s="197"/>
      <c r="K4" s="69"/>
      <c r="L4" s="70" t="s">
        <v>2</v>
      </c>
      <c r="M4" s="71"/>
      <c r="N4" s="195" t="s">
        <v>69</v>
      </c>
      <c r="O4" s="196"/>
      <c r="P4" s="197"/>
      <c r="R4" s="69"/>
      <c r="S4" s="70" t="s">
        <v>2</v>
      </c>
      <c r="T4" s="71"/>
      <c r="U4" s="195" t="s">
        <v>69</v>
      </c>
      <c r="V4" s="196"/>
      <c r="W4" s="197"/>
      <c r="Y4" s="69"/>
      <c r="Z4" s="70" t="s">
        <v>2</v>
      </c>
      <c r="AA4" s="71"/>
      <c r="AB4" s="195" t="s">
        <v>69</v>
      </c>
      <c r="AC4" s="196"/>
      <c r="AD4" s="197"/>
      <c r="AF4" s="69"/>
      <c r="AG4" s="70" t="s">
        <v>2</v>
      </c>
      <c r="AH4" s="71"/>
      <c r="AI4" s="195" t="s">
        <v>69</v>
      </c>
      <c r="AJ4" s="196"/>
      <c r="AK4" s="197"/>
    </row>
    <row r="5" spans="2:37" ht="20.399999999999999" x14ac:dyDescent="0.3">
      <c r="B5" s="72" t="s">
        <v>3</v>
      </c>
      <c r="C5" s="73" t="s">
        <v>4</v>
      </c>
      <c r="D5" s="74" t="s">
        <v>5</v>
      </c>
      <c r="E5" s="74" t="s">
        <v>52</v>
      </c>
      <c r="F5" s="74" t="s">
        <v>53</v>
      </c>
      <c r="G5" s="75" t="s">
        <v>6</v>
      </c>
      <c r="H5" s="75" t="s">
        <v>7</v>
      </c>
      <c r="I5" s="72" t="s">
        <v>8</v>
      </c>
      <c r="K5" s="74" t="s">
        <v>5</v>
      </c>
      <c r="L5" s="74" t="s">
        <v>52</v>
      </c>
      <c r="M5" s="74" t="s">
        <v>53</v>
      </c>
      <c r="N5" s="75" t="s">
        <v>6</v>
      </c>
      <c r="O5" s="75" t="s">
        <v>7</v>
      </c>
      <c r="P5" s="72" t="s">
        <v>8</v>
      </c>
      <c r="R5" s="74" t="s">
        <v>5</v>
      </c>
      <c r="S5" s="74" t="s">
        <v>52</v>
      </c>
      <c r="T5" s="74" t="s">
        <v>53</v>
      </c>
      <c r="U5" s="75" t="s">
        <v>6</v>
      </c>
      <c r="V5" s="75" t="s">
        <v>7</v>
      </c>
      <c r="W5" s="72" t="s">
        <v>8</v>
      </c>
      <c r="Y5" s="74" t="s">
        <v>5</v>
      </c>
      <c r="Z5" s="74" t="s">
        <v>52</v>
      </c>
      <c r="AA5" s="74" t="s">
        <v>53</v>
      </c>
      <c r="AB5" s="75" t="s">
        <v>6</v>
      </c>
      <c r="AC5" s="75" t="s">
        <v>7</v>
      </c>
      <c r="AD5" s="72" t="s">
        <v>8</v>
      </c>
      <c r="AF5" s="74" t="s">
        <v>5</v>
      </c>
      <c r="AG5" s="74" t="s">
        <v>52</v>
      </c>
      <c r="AH5" s="74" t="s">
        <v>53</v>
      </c>
      <c r="AI5" s="75" t="s">
        <v>6</v>
      </c>
      <c r="AJ5" s="75" t="s">
        <v>7</v>
      </c>
      <c r="AK5" s="72" t="s">
        <v>8</v>
      </c>
    </row>
    <row r="6" spans="2:37" x14ac:dyDescent="0.3">
      <c r="B6" s="76"/>
      <c r="C6" s="83" t="s">
        <v>81</v>
      </c>
      <c r="D6" s="77">
        <f>E6*12</f>
        <v>0</v>
      </c>
      <c r="E6" s="78">
        <v>0</v>
      </c>
      <c r="F6" s="79">
        <v>0</v>
      </c>
      <c r="G6" s="80">
        <f>E6*F6</f>
        <v>0</v>
      </c>
      <c r="H6" s="81">
        <f>G6*32.9%</f>
        <v>0</v>
      </c>
      <c r="I6" s="80">
        <f>SUM(G6:H6)</f>
        <v>0</v>
      </c>
      <c r="K6" s="77">
        <f>L6*12</f>
        <v>0</v>
      </c>
      <c r="L6" s="78">
        <v>0</v>
      </c>
      <c r="M6" s="79">
        <f>F6*1.03</f>
        <v>0</v>
      </c>
      <c r="N6" s="80">
        <f>L6*M6</f>
        <v>0</v>
      </c>
      <c r="O6" s="81">
        <f>N6*32.9%</f>
        <v>0</v>
      </c>
      <c r="P6" s="80">
        <f>SUM(N6:O6)</f>
        <v>0</v>
      </c>
      <c r="R6" s="77">
        <f>S6*12</f>
        <v>0</v>
      </c>
      <c r="S6" s="78">
        <v>0</v>
      </c>
      <c r="T6" s="79">
        <f>M6*1.03</f>
        <v>0</v>
      </c>
      <c r="U6" s="80">
        <f>S6*T6</f>
        <v>0</v>
      </c>
      <c r="V6" s="81">
        <f>U6*32.9%</f>
        <v>0</v>
      </c>
      <c r="W6" s="80">
        <f>SUM(U6:V6)</f>
        <v>0</v>
      </c>
      <c r="Y6" s="77">
        <f>Z6*12</f>
        <v>0</v>
      </c>
      <c r="Z6" s="78">
        <v>0</v>
      </c>
      <c r="AA6" s="79">
        <f>T6*1.03</f>
        <v>0</v>
      </c>
      <c r="AB6" s="80">
        <f>Z6*AA6</f>
        <v>0</v>
      </c>
      <c r="AC6" s="81">
        <f>AB6*32.9%</f>
        <v>0</v>
      </c>
      <c r="AD6" s="80">
        <f>SUM(AB6:AC6)</f>
        <v>0</v>
      </c>
      <c r="AF6" s="77">
        <f>AG6*12</f>
        <v>0</v>
      </c>
      <c r="AG6" s="78">
        <v>0</v>
      </c>
      <c r="AH6" s="79">
        <f>AA6*1.03</f>
        <v>0</v>
      </c>
      <c r="AI6" s="80">
        <f>AG6*AH6</f>
        <v>0</v>
      </c>
      <c r="AJ6" s="81">
        <f>AI6*32.9%</f>
        <v>0</v>
      </c>
      <c r="AK6" s="80">
        <f>SUM(AI6:AJ6)</f>
        <v>0</v>
      </c>
    </row>
    <row r="7" spans="2:37" x14ac:dyDescent="0.3">
      <c r="B7" s="82"/>
      <c r="C7" s="83" t="s">
        <v>10</v>
      </c>
      <c r="D7" s="77">
        <f t="shared" ref="D7:D10" si="0">E7*12</f>
        <v>0</v>
      </c>
      <c r="E7" s="78">
        <v>0</v>
      </c>
      <c r="F7" s="79">
        <v>0</v>
      </c>
      <c r="G7" s="80">
        <f t="shared" ref="G7:G10" si="1">E7*F7</f>
        <v>0</v>
      </c>
      <c r="H7" s="81">
        <f t="shared" ref="H7:H8" si="2">G7*32.9%</f>
        <v>0</v>
      </c>
      <c r="I7" s="80">
        <f t="shared" ref="I7:I10" si="3">SUM(G7:H7)</f>
        <v>0</v>
      </c>
      <c r="K7" s="77">
        <f t="shared" ref="K7:K10" si="4">L7*12</f>
        <v>0</v>
      </c>
      <c r="L7" s="78">
        <v>0</v>
      </c>
      <c r="M7" s="79">
        <f t="shared" ref="M7:M10" si="5">F7*1.03</f>
        <v>0</v>
      </c>
      <c r="N7" s="80">
        <f>L7*M7</f>
        <v>0</v>
      </c>
      <c r="O7" s="81">
        <f t="shared" ref="O7:O8" si="6">N7*32.9%</f>
        <v>0</v>
      </c>
      <c r="P7" s="80">
        <f>SUM(N7:O7)</f>
        <v>0</v>
      </c>
      <c r="R7" s="77">
        <f t="shared" ref="R7:R10" si="7">S7*12</f>
        <v>0</v>
      </c>
      <c r="S7" s="78">
        <v>0</v>
      </c>
      <c r="T7" s="79">
        <f t="shared" ref="T7:T10" si="8">M7*1.03</f>
        <v>0</v>
      </c>
      <c r="U7" s="80">
        <f t="shared" ref="U7:U10" si="9">S7*T7</f>
        <v>0</v>
      </c>
      <c r="V7" s="81">
        <f t="shared" ref="V7:V8" si="10">U7*32.9%</f>
        <v>0</v>
      </c>
      <c r="W7" s="80">
        <f>SUM(U7:V7)</f>
        <v>0</v>
      </c>
      <c r="Y7" s="77">
        <f t="shared" ref="Y7:Y10" si="11">Z7*12</f>
        <v>0</v>
      </c>
      <c r="Z7" s="78">
        <v>0</v>
      </c>
      <c r="AA7" s="79">
        <f t="shared" ref="AA7:AA10" si="12">T7*1.03</f>
        <v>0</v>
      </c>
      <c r="AB7" s="80">
        <f>Z7*AA7</f>
        <v>0</v>
      </c>
      <c r="AC7" s="81">
        <f t="shared" ref="AC7:AC8" si="13">AB7*32.9%</f>
        <v>0</v>
      </c>
      <c r="AD7" s="80">
        <f>SUM(AB7:AC7)</f>
        <v>0</v>
      </c>
      <c r="AF7" s="77">
        <f t="shared" ref="AF7:AF10" si="14">AG7*12</f>
        <v>0</v>
      </c>
      <c r="AG7" s="78">
        <v>0</v>
      </c>
      <c r="AH7" s="79">
        <f t="shared" ref="AH7:AH10" si="15">AA7*1.03</f>
        <v>0</v>
      </c>
      <c r="AI7" s="80">
        <f>AG7*AH7</f>
        <v>0</v>
      </c>
      <c r="AJ7" s="81">
        <f t="shared" ref="AJ7:AJ8" si="16">AI7*32.9%</f>
        <v>0</v>
      </c>
      <c r="AK7" s="80">
        <f>SUM(AI7:AJ7)</f>
        <v>0</v>
      </c>
    </row>
    <row r="8" spans="2:37" x14ac:dyDescent="0.3">
      <c r="B8" s="82"/>
      <c r="C8" s="83" t="s">
        <v>10</v>
      </c>
      <c r="D8" s="77">
        <f t="shared" si="0"/>
        <v>0</v>
      </c>
      <c r="E8" s="78">
        <v>0</v>
      </c>
      <c r="F8" s="79">
        <v>0</v>
      </c>
      <c r="G8" s="80">
        <f t="shared" si="1"/>
        <v>0</v>
      </c>
      <c r="H8" s="81">
        <f t="shared" si="2"/>
        <v>0</v>
      </c>
      <c r="I8" s="80">
        <f t="shared" si="3"/>
        <v>0</v>
      </c>
      <c r="K8" s="77">
        <f t="shared" si="4"/>
        <v>0</v>
      </c>
      <c r="L8" s="78">
        <v>0</v>
      </c>
      <c r="M8" s="79">
        <f t="shared" si="5"/>
        <v>0</v>
      </c>
      <c r="N8" s="80">
        <f>L8*M8</f>
        <v>0</v>
      </c>
      <c r="O8" s="81">
        <f t="shared" si="6"/>
        <v>0</v>
      </c>
      <c r="P8" s="80">
        <f>SUM(N8:O8)</f>
        <v>0</v>
      </c>
      <c r="R8" s="77">
        <f t="shared" si="7"/>
        <v>0</v>
      </c>
      <c r="S8" s="78">
        <v>0</v>
      </c>
      <c r="T8" s="79">
        <f t="shared" si="8"/>
        <v>0</v>
      </c>
      <c r="U8" s="80">
        <f t="shared" si="9"/>
        <v>0</v>
      </c>
      <c r="V8" s="81">
        <f t="shared" si="10"/>
        <v>0</v>
      </c>
      <c r="W8" s="80">
        <f>SUM(U8:V8)</f>
        <v>0</v>
      </c>
      <c r="Y8" s="77">
        <f t="shared" si="11"/>
        <v>0</v>
      </c>
      <c r="Z8" s="78">
        <v>0</v>
      </c>
      <c r="AA8" s="79">
        <f t="shared" si="12"/>
        <v>0</v>
      </c>
      <c r="AB8" s="80">
        <f>Z8*AA8</f>
        <v>0</v>
      </c>
      <c r="AC8" s="81">
        <f t="shared" si="13"/>
        <v>0</v>
      </c>
      <c r="AD8" s="80">
        <f>SUM(AB8:AC8)</f>
        <v>0</v>
      </c>
      <c r="AF8" s="77">
        <f t="shared" si="14"/>
        <v>0</v>
      </c>
      <c r="AG8" s="78">
        <v>0</v>
      </c>
      <c r="AH8" s="79">
        <f t="shared" si="15"/>
        <v>0</v>
      </c>
      <c r="AI8" s="80">
        <f>AG8*AH8</f>
        <v>0</v>
      </c>
      <c r="AJ8" s="81">
        <f t="shared" si="16"/>
        <v>0</v>
      </c>
      <c r="AK8" s="80">
        <f>SUM(AI8:AJ8)</f>
        <v>0</v>
      </c>
    </row>
    <row r="9" spans="2:37" ht="17.25" customHeight="1" x14ac:dyDescent="0.3">
      <c r="B9" s="82"/>
      <c r="C9" s="84" t="s">
        <v>58</v>
      </c>
      <c r="D9" s="77">
        <f t="shared" si="0"/>
        <v>0</v>
      </c>
      <c r="E9" s="78">
        <v>0</v>
      </c>
      <c r="F9" s="79">
        <v>0</v>
      </c>
      <c r="G9" s="80">
        <f t="shared" si="1"/>
        <v>0</v>
      </c>
      <c r="H9" s="81">
        <f>G9*36.5%</f>
        <v>0</v>
      </c>
      <c r="I9" s="80">
        <f t="shared" si="3"/>
        <v>0</v>
      </c>
      <c r="K9" s="77">
        <f t="shared" si="4"/>
        <v>0</v>
      </c>
      <c r="L9" s="78">
        <v>0</v>
      </c>
      <c r="M9" s="79">
        <f t="shared" si="5"/>
        <v>0</v>
      </c>
      <c r="N9" s="80">
        <f>L9*M9</f>
        <v>0</v>
      </c>
      <c r="O9" s="81">
        <f>N9*36.5%</f>
        <v>0</v>
      </c>
      <c r="P9" s="80">
        <f>SUM(N9:O9)</f>
        <v>0</v>
      </c>
      <c r="R9" s="77">
        <f t="shared" si="7"/>
        <v>0</v>
      </c>
      <c r="S9" s="78">
        <v>0</v>
      </c>
      <c r="T9" s="79">
        <f t="shared" si="8"/>
        <v>0</v>
      </c>
      <c r="U9" s="80">
        <f t="shared" si="9"/>
        <v>0</v>
      </c>
      <c r="V9" s="81">
        <f>U9*36.5%</f>
        <v>0</v>
      </c>
      <c r="W9" s="80">
        <f>SUM(U9:V9)</f>
        <v>0</v>
      </c>
      <c r="Y9" s="77">
        <f t="shared" si="11"/>
        <v>0</v>
      </c>
      <c r="Z9" s="78">
        <v>0</v>
      </c>
      <c r="AA9" s="79">
        <f t="shared" si="12"/>
        <v>0</v>
      </c>
      <c r="AB9" s="80">
        <f>Z9*AA9</f>
        <v>0</v>
      </c>
      <c r="AC9" s="81">
        <f>AB9*36.5%</f>
        <v>0</v>
      </c>
      <c r="AD9" s="80">
        <f>SUM(AB9:AC9)</f>
        <v>0</v>
      </c>
      <c r="AF9" s="77">
        <f t="shared" si="14"/>
        <v>0</v>
      </c>
      <c r="AG9" s="78">
        <v>0</v>
      </c>
      <c r="AH9" s="79">
        <f t="shared" si="15"/>
        <v>0</v>
      </c>
      <c r="AI9" s="80">
        <f>AG9*AH9</f>
        <v>0</v>
      </c>
      <c r="AJ9" s="81">
        <f>AI9*36.5%</f>
        <v>0</v>
      </c>
      <c r="AK9" s="80">
        <f>SUM(AI9:AJ9)</f>
        <v>0</v>
      </c>
    </row>
    <row r="10" spans="2:37" x14ac:dyDescent="0.3">
      <c r="B10" s="82"/>
      <c r="C10" s="85" t="s">
        <v>76</v>
      </c>
      <c r="D10" s="77">
        <f t="shared" si="0"/>
        <v>0</v>
      </c>
      <c r="E10" s="78">
        <v>0</v>
      </c>
      <c r="F10" s="79">
        <v>0</v>
      </c>
      <c r="G10" s="80">
        <f t="shared" si="1"/>
        <v>0</v>
      </c>
      <c r="H10" s="81">
        <f>G10*17.4%</f>
        <v>0</v>
      </c>
      <c r="I10" s="80">
        <f t="shared" si="3"/>
        <v>0</v>
      </c>
      <c r="K10" s="77">
        <f t="shared" si="4"/>
        <v>0</v>
      </c>
      <c r="L10" s="78">
        <v>0</v>
      </c>
      <c r="M10" s="79">
        <f t="shared" si="5"/>
        <v>0</v>
      </c>
      <c r="N10" s="80">
        <f>L10*M10</f>
        <v>0</v>
      </c>
      <c r="O10" s="81">
        <f>N10*17.4%</f>
        <v>0</v>
      </c>
      <c r="P10" s="80">
        <f>SUM(N10:O10)</f>
        <v>0</v>
      </c>
      <c r="R10" s="77">
        <f t="shared" si="7"/>
        <v>0</v>
      </c>
      <c r="S10" s="78">
        <v>0</v>
      </c>
      <c r="T10" s="79">
        <f t="shared" si="8"/>
        <v>0</v>
      </c>
      <c r="U10" s="80">
        <f t="shared" si="9"/>
        <v>0</v>
      </c>
      <c r="V10" s="81">
        <f>U10*17.4%</f>
        <v>0</v>
      </c>
      <c r="W10" s="80">
        <f>SUM(U10:V10)</f>
        <v>0</v>
      </c>
      <c r="Y10" s="77">
        <f t="shared" si="11"/>
        <v>0</v>
      </c>
      <c r="Z10" s="78">
        <v>0</v>
      </c>
      <c r="AA10" s="79">
        <f t="shared" si="12"/>
        <v>0</v>
      </c>
      <c r="AB10" s="80">
        <f>Z10*AA10</f>
        <v>0</v>
      </c>
      <c r="AC10" s="81">
        <f>AB10*17.4%</f>
        <v>0</v>
      </c>
      <c r="AD10" s="80">
        <f>SUM(AB10:AC10)</f>
        <v>0</v>
      </c>
      <c r="AF10" s="77">
        <f t="shared" si="14"/>
        <v>0</v>
      </c>
      <c r="AG10" s="78">
        <v>0</v>
      </c>
      <c r="AH10" s="79">
        <f t="shared" si="15"/>
        <v>0</v>
      </c>
      <c r="AI10" s="80">
        <f>AG10*AH10</f>
        <v>0</v>
      </c>
      <c r="AJ10" s="81">
        <f>AI10*17.4%</f>
        <v>0</v>
      </c>
      <c r="AK10" s="80">
        <f>SUM(AI10:AJ10)</f>
        <v>0</v>
      </c>
    </row>
    <row r="11" spans="2:37" ht="15" thickBot="1" x14ac:dyDescent="0.35">
      <c r="B11" s="82"/>
      <c r="C11" s="86"/>
      <c r="D11" s="77"/>
      <c r="E11" s="78"/>
      <c r="F11" s="79"/>
      <c r="G11" s="80"/>
      <c r="H11" s="81"/>
      <c r="I11" s="80"/>
      <c r="K11" s="77"/>
      <c r="L11" s="78"/>
      <c r="M11" s="79"/>
      <c r="N11" s="80"/>
      <c r="O11" s="81"/>
      <c r="P11" s="80"/>
      <c r="R11" s="77"/>
      <c r="S11" s="78"/>
      <c r="T11" s="79"/>
      <c r="U11" s="80"/>
      <c r="V11" s="81"/>
      <c r="W11" s="80"/>
      <c r="Y11" s="77"/>
      <c r="Z11" s="78"/>
      <c r="AA11" s="79"/>
      <c r="AB11" s="80"/>
      <c r="AC11" s="81"/>
      <c r="AD11" s="80"/>
      <c r="AF11" s="77"/>
      <c r="AG11" s="78"/>
      <c r="AH11" s="79"/>
      <c r="AI11" s="80"/>
      <c r="AJ11" s="81"/>
      <c r="AK11" s="80"/>
    </row>
    <row r="12" spans="2:37" ht="15" thickBot="1" x14ac:dyDescent="0.35">
      <c r="B12" s="87"/>
      <c r="C12" s="88"/>
      <c r="D12" s="89"/>
      <c r="E12" s="89"/>
      <c r="F12" s="90" t="s">
        <v>24</v>
      </c>
      <c r="G12" s="91">
        <f>SUM(G6:G11)</f>
        <v>0</v>
      </c>
      <c r="H12" s="92">
        <f>SUM(H6:H11)</f>
        <v>0</v>
      </c>
      <c r="I12" s="93">
        <f>SUM(I6:I11)</f>
        <v>0</v>
      </c>
      <c r="K12" s="94"/>
      <c r="L12" s="89"/>
      <c r="M12" s="90" t="s">
        <v>24</v>
      </c>
      <c r="N12" s="91">
        <f>SUM(N6:N11)</f>
        <v>0</v>
      </c>
      <c r="O12" s="92">
        <f>SUM(O6:O11)</f>
        <v>0</v>
      </c>
      <c r="P12" s="93">
        <f>SUM(P6:P11)</f>
        <v>0</v>
      </c>
      <c r="R12" s="94"/>
      <c r="S12" s="89"/>
      <c r="T12" s="90" t="s">
        <v>24</v>
      </c>
      <c r="U12" s="91">
        <f>SUM(U6:U11)</f>
        <v>0</v>
      </c>
      <c r="V12" s="92">
        <f>SUM(V6:V11)</f>
        <v>0</v>
      </c>
      <c r="W12" s="93">
        <f>SUM(W6:W11)</f>
        <v>0</v>
      </c>
      <c r="Y12" s="94"/>
      <c r="Z12" s="89"/>
      <c r="AA12" s="90" t="s">
        <v>24</v>
      </c>
      <c r="AB12" s="91">
        <f>SUM(AB6:AB11)</f>
        <v>0</v>
      </c>
      <c r="AC12" s="92">
        <f>SUM(AC6:AC11)</f>
        <v>0</v>
      </c>
      <c r="AD12" s="93">
        <f>SUM(AD6:AD11)</f>
        <v>0</v>
      </c>
      <c r="AF12" s="94"/>
      <c r="AG12" s="89"/>
      <c r="AH12" s="90" t="s">
        <v>24</v>
      </c>
      <c r="AI12" s="91">
        <f>SUM(AI6:AI11)</f>
        <v>0</v>
      </c>
      <c r="AJ12" s="92">
        <f>SUM(AJ6:AJ11)</f>
        <v>0</v>
      </c>
      <c r="AK12" s="93">
        <f>SUM(AK6:AK11)</f>
        <v>0</v>
      </c>
    </row>
    <row r="13" spans="2:37" ht="15.6" x14ac:dyDescent="0.3">
      <c r="B13" s="95" t="s">
        <v>11</v>
      </c>
      <c r="C13" s="96"/>
      <c r="D13" s="96"/>
      <c r="E13" s="96"/>
      <c r="F13" s="96"/>
      <c r="G13" s="96"/>
      <c r="H13" s="96"/>
      <c r="I13" s="97"/>
      <c r="K13" s="98"/>
      <c r="L13" s="96"/>
      <c r="M13" s="96"/>
      <c r="N13" s="96"/>
      <c r="O13" s="96"/>
      <c r="P13" s="97"/>
      <c r="R13" s="98"/>
      <c r="S13" s="96"/>
      <c r="T13" s="96"/>
      <c r="U13" s="96"/>
      <c r="V13" s="96"/>
      <c r="W13" s="97"/>
      <c r="Y13" s="98"/>
      <c r="Z13" s="96"/>
      <c r="AA13" s="96"/>
      <c r="AB13" s="96"/>
      <c r="AC13" s="96"/>
      <c r="AD13" s="97"/>
      <c r="AF13" s="98"/>
      <c r="AG13" s="96"/>
      <c r="AH13" s="96"/>
      <c r="AI13" s="96"/>
      <c r="AJ13" s="96"/>
      <c r="AK13" s="97"/>
    </row>
    <row r="14" spans="2:37" ht="15.6" x14ac:dyDescent="0.3">
      <c r="B14" s="116"/>
      <c r="C14" s="96"/>
      <c r="D14" s="96"/>
      <c r="E14" s="96"/>
      <c r="F14" s="100"/>
      <c r="G14" s="135">
        <v>0</v>
      </c>
      <c r="H14" s="96"/>
      <c r="I14" s="101"/>
      <c r="K14" s="98"/>
      <c r="L14" s="96"/>
      <c r="M14" s="100"/>
      <c r="N14" s="131">
        <v>0</v>
      </c>
      <c r="O14" s="96"/>
      <c r="P14" s="101"/>
      <c r="R14" s="98"/>
      <c r="S14" s="96"/>
      <c r="T14" s="100"/>
      <c r="U14" s="135">
        <v>0</v>
      </c>
      <c r="V14" s="96"/>
      <c r="W14" s="101"/>
      <c r="Y14" s="98"/>
      <c r="Z14" s="96"/>
      <c r="AA14" s="100"/>
      <c r="AB14" s="131">
        <v>0</v>
      </c>
      <c r="AC14" s="96"/>
      <c r="AD14" s="101"/>
      <c r="AF14" s="98"/>
      <c r="AG14" s="96"/>
      <c r="AH14" s="100"/>
      <c r="AI14" s="131">
        <v>0</v>
      </c>
      <c r="AJ14" s="96"/>
      <c r="AK14" s="101"/>
    </row>
    <row r="15" spans="2:37" ht="15.6" x14ac:dyDescent="0.3">
      <c r="B15" s="130"/>
      <c r="C15" s="102"/>
      <c r="D15" s="102"/>
      <c r="E15" s="102"/>
      <c r="F15" s="102"/>
      <c r="G15" s="132">
        <v>0</v>
      </c>
      <c r="H15" s="96"/>
      <c r="I15" s="140">
        <f>G14+G15</f>
        <v>0</v>
      </c>
      <c r="K15" s="103"/>
      <c r="L15" s="102"/>
      <c r="M15" s="102"/>
      <c r="N15" s="150">
        <v>0</v>
      </c>
      <c r="O15" s="96"/>
      <c r="P15" s="153">
        <f>N14+N15</f>
        <v>0</v>
      </c>
      <c r="R15" s="103"/>
      <c r="S15" s="102"/>
      <c r="T15" s="102"/>
      <c r="U15" s="132">
        <v>0</v>
      </c>
      <c r="V15" s="96"/>
      <c r="W15" s="153">
        <f>U14+U15</f>
        <v>0</v>
      </c>
      <c r="Y15" s="103"/>
      <c r="Z15" s="102"/>
      <c r="AA15" s="102"/>
      <c r="AB15" s="150">
        <v>0</v>
      </c>
      <c r="AC15" s="96"/>
      <c r="AD15" s="153">
        <f>AB14+AB15</f>
        <v>0</v>
      </c>
      <c r="AF15" s="103"/>
      <c r="AG15" s="102"/>
      <c r="AH15" s="102"/>
      <c r="AI15" s="150">
        <v>0</v>
      </c>
      <c r="AJ15" s="96"/>
      <c r="AK15" s="153">
        <f>AI14+AI15</f>
        <v>0</v>
      </c>
    </row>
    <row r="16" spans="2:37" ht="15.6" x14ac:dyDescent="0.3">
      <c r="B16" s="104" t="s">
        <v>70</v>
      </c>
      <c r="C16" s="105"/>
      <c r="D16" s="105"/>
      <c r="E16" s="105"/>
      <c r="F16" s="105"/>
      <c r="G16" s="136"/>
      <c r="H16" s="105"/>
      <c r="I16" s="141"/>
      <c r="K16" s="106"/>
      <c r="L16" s="105"/>
      <c r="M16" s="105"/>
      <c r="N16" s="133"/>
      <c r="O16" s="105"/>
      <c r="P16" s="154"/>
      <c r="R16" s="106"/>
      <c r="S16" s="105"/>
      <c r="T16" s="105"/>
      <c r="U16" s="136"/>
      <c r="V16" s="105"/>
      <c r="W16" s="154"/>
      <c r="Y16" s="106"/>
      <c r="Z16" s="105"/>
      <c r="AA16" s="105"/>
      <c r="AB16" s="133"/>
      <c r="AC16" s="105"/>
      <c r="AD16" s="154"/>
      <c r="AF16" s="106"/>
      <c r="AG16" s="105"/>
      <c r="AH16" s="105"/>
      <c r="AI16" s="133"/>
      <c r="AJ16" s="105"/>
      <c r="AK16" s="154"/>
    </row>
    <row r="17" spans="2:37" ht="15.6" x14ac:dyDescent="0.3">
      <c r="B17" s="107"/>
      <c r="C17" s="63"/>
      <c r="D17" s="63"/>
      <c r="E17" s="63"/>
      <c r="F17" s="63"/>
      <c r="G17" s="132">
        <v>0</v>
      </c>
      <c r="H17" s="108"/>
      <c r="I17" s="140">
        <f>SUM(G17:G17)</f>
        <v>0</v>
      </c>
      <c r="K17" s="67"/>
      <c r="L17" s="63"/>
      <c r="M17" s="63"/>
      <c r="N17" s="150">
        <v>0</v>
      </c>
      <c r="O17" s="108"/>
      <c r="P17" s="153">
        <f>SUM(N17:N17)</f>
        <v>0</v>
      </c>
      <c r="R17" s="67"/>
      <c r="S17" s="63"/>
      <c r="T17" s="63"/>
      <c r="U17" s="132">
        <v>0</v>
      </c>
      <c r="V17" s="108"/>
      <c r="W17" s="153">
        <f>SUM(U17:U17)</f>
        <v>0</v>
      </c>
      <c r="Y17" s="67"/>
      <c r="Z17" s="63"/>
      <c r="AA17" s="63"/>
      <c r="AB17" s="150">
        <v>0</v>
      </c>
      <c r="AC17" s="108"/>
      <c r="AD17" s="153">
        <f>SUM(AB17:AB17)</f>
        <v>0</v>
      </c>
      <c r="AF17" s="67"/>
      <c r="AG17" s="63"/>
      <c r="AH17" s="63"/>
      <c r="AI17" s="150">
        <v>0</v>
      </c>
      <c r="AJ17" s="108"/>
      <c r="AK17" s="153">
        <f>SUM(AI17:AI17)</f>
        <v>0</v>
      </c>
    </row>
    <row r="18" spans="2:37" ht="15.6" x14ac:dyDescent="0.3">
      <c r="B18" s="95" t="s">
        <v>71</v>
      </c>
      <c r="C18" s="96"/>
      <c r="D18" s="96"/>
      <c r="E18" s="96"/>
      <c r="F18" s="96"/>
      <c r="G18" s="134"/>
      <c r="H18" s="96"/>
      <c r="I18" s="142"/>
      <c r="K18" s="98"/>
      <c r="L18" s="96"/>
      <c r="M18" s="96"/>
      <c r="N18" s="151"/>
      <c r="O18" s="96"/>
      <c r="P18" s="154"/>
      <c r="R18" s="98"/>
      <c r="S18" s="96"/>
      <c r="T18" s="96"/>
      <c r="U18" s="134"/>
      <c r="V18" s="96"/>
      <c r="W18" s="154"/>
      <c r="Y18" s="98"/>
      <c r="Z18" s="96"/>
      <c r="AA18" s="96"/>
      <c r="AB18" s="151"/>
      <c r="AC18" s="96"/>
      <c r="AD18" s="154"/>
      <c r="AF18" s="98"/>
      <c r="AG18" s="96"/>
      <c r="AH18" s="96"/>
      <c r="AI18" s="151"/>
      <c r="AJ18" s="96"/>
      <c r="AK18" s="154"/>
    </row>
    <row r="19" spans="2:37" ht="15.75" customHeight="1" x14ac:dyDescent="0.3">
      <c r="B19" s="200"/>
      <c r="C19" s="201"/>
      <c r="D19" s="109"/>
      <c r="E19" s="109"/>
      <c r="F19" s="110"/>
      <c r="G19" s="135">
        <v>0</v>
      </c>
      <c r="H19" s="111"/>
      <c r="I19" s="141"/>
      <c r="K19" s="112"/>
      <c r="L19" s="109"/>
      <c r="M19" s="110"/>
      <c r="N19" s="131">
        <v>0</v>
      </c>
      <c r="O19" s="111"/>
      <c r="P19" s="154"/>
      <c r="R19" s="112"/>
      <c r="S19" s="109"/>
      <c r="T19" s="110"/>
      <c r="U19" s="135">
        <v>0</v>
      </c>
      <c r="V19" s="111"/>
      <c r="W19" s="154"/>
      <c r="Y19" s="112"/>
      <c r="Z19" s="109"/>
      <c r="AA19" s="110"/>
      <c r="AB19" s="131">
        <v>0</v>
      </c>
      <c r="AC19" s="111"/>
      <c r="AD19" s="154"/>
      <c r="AF19" s="112"/>
      <c r="AG19" s="109"/>
      <c r="AH19" s="110"/>
      <c r="AI19" s="131">
        <v>0</v>
      </c>
      <c r="AJ19" s="111"/>
      <c r="AK19" s="154"/>
    </row>
    <row r="20" spans="2:37" ht="15.6" x14ac:dyDescent="0.3">
      <c r="B20" s="200"/>
      <c r="C20" s="201"/>
      <c r="D20" s="109"/>
      <c r="E20" s="109"/>
      <c r="F20" s="110"/>
      <c r="G20" s="135">
        <v>0</v>
      </c>
      <c r="H20" s="111"/>
      <c r="I20" s="141"/>
      <c r="K20" s="112"/>
      <c r="L20" s="109"/>
      <c r="M20" s="110"/>
      <c r="N20" s="131">
        <v>0</v>
      </c>
      <c r="O20" s="111"/>
      <c r="P20" s="154"/>
      <c r="R20" s="112"/>
      <c r="S20" s="109"/>
      <c r="T20" s="110"/>
      <c r="U20" s="135">
        <v>0</v>
      </c>
      <c r="V20" s="111"/>
      <c r="W20" s="154"/>
      <c r="Y20" s="112"/>
      <c r="Z20" s="109"/>
      <c r="AA20" s="110"/>
      <c r="AB20" s="131">
        <v>0</v>
      </c>
      <c r="AC20" s="111"/>
      <c r="AD20" s="154"/>
      <c r="AF20" s="112"/>
      <c r="AG20" s="109"/>
      <c r="AH20" s="110"/>
      <c r="AI20" s="131">
        <v>0</v>
      </c>
      <c r="AJ20" s="111"/>
      <c r="AK20" s="154"/>
    </row>
    <row r="21" spans="2:37" ht="15.6" x14ac:dyDescent="0.3">
      <c r="B21" s="200"/>
      <c r="C21" s="201"/>
      <c r="D21" s="109"/>
      <c r="E21" s="109"/>
      <c r="F21" s="110"/>
      <c r="G21" s="135">
        <v>0</v>
      </c>
      <c r="H21" s="111"/>
      <c r="I21" s="141"/>
      <c r="K21" s="112"/>
      <c r="L21" s="109"/>
      <c r="M21" s="110"/>
      <c r="N21" s="131">
        <v>0</v>
      </c>
      <c r="O21" s="111"/>
      <c r="P21" s="154"/>
      <c r="R21" s="112"/>
      <c r="S21" s="109"/>
      <c r="T21" s="110"/>
      <c r="U21" s="135">
        <v>0</v>
      </c>
      <c r="V21" s="111"/>
      <c r="W21" s="154"/>
      <c r="Y21" s="112"/>
      <c r="Z21" s="109"/>
      <c r="AA21" s="110"/>
      <c r="AB21" s="131">
        <v>0</v>
      </c>
      <c r="AC21" s="111"/>
      <c r="AD21" s="154"/>
      <c r="AF21" s="112"/>
      <c r="AG21" s="109"/>
      <c r="AH21" s="110"/>
      <c r="AI21" s="131">
        <v>0</v>
      </c>
      <c r="AJ21" s="111"/>
      <c r="AK21" s="154"/>
    </row>
    <row r="22" spans="2:37" ht="15.6" x14ac:dyDescent="0.3">
      <c r="B22" s="200"/>
      <c r="C22" s="201"/>
      <c r="D22" s="109"/>
      <c r="E22" s="109"/>
      <c r="F22" s="110"/>
      <c r="G22" s="135">
        <v>0</v>
      </c>
      <c r="H22" s="111"/>
      <c r="I22" s="141"/>
      <c r="K22" s="112"/>
      <c r="L22" s="109"/>
      <c r="M22" s="110"/>
      <c r="N22" s="131">
        <v>0</v>
      </c>
      <c r="O22" s="111"/>
      <c r="P22" s="154"/>
      <c r="R22" s="112"/>
      <c r="S22" s="109"/>
      <c r="T22" s="110"/>
      <c r="U22" s="135">
        <v>0</v>
      </c>
      <c r="V22" s="111"/>
      <c r="W22" s="154"/>
      <c r="Y22" s="112"/>
      <c r="Z22" s="109"/>
      <c r="AA22" s="110"/>
      <c r="AB22" s="131">
        <v>0</v>
      </c>
      <c r="AC22" s="111"/>
      <c r="AD22" s="154"/>
      <c r="AF22" s="112"/>
      <c r="AG22" s="109"/>
      <c r="AH22" s="110"/>
      <c r="AI22" s="131">
        <v>0</v>
      </c>
      <c r="AJ22" s="111"/>
      <c r="AK22" s="154"/>
    </row>
    <row r="23" spans="2:37" ht="15.6" x14ac:dyDescent="0.3">
      <c r="B23" s="200"/>
      <c r="C23" s="201"/>
      <c r="D23" s="109"/>
      <c r="E23" s="109"/>
      <c r="F23" s="110"/>
      <c r="G23" s="135">
        <v>0</v>
      </c>
      <c r="H23" s="111"/>
      <c r="I23" s="141"/>
      <c r="K23" s="112"/>
      <c r="L23" s="109"/>
      <c r="M23" s="110"/>
      <c r="N23" s="131">
        <v>0</v>
      </c>
      <c r="O23" s="111"/>
      <c r="P23" s="154"/>
      <c r="R23" s="112"/>
      <c r="S23" s="109"/>
      <c r="T23" s="110"/>
      <c r="U23" s="135">
        <v>0</v>
      </c>
      <c r="V23" s="111"/>
      <c r="W23" s="154"/>
      <c r="Y23" s="112"/>
      <c r="Z23" s="109"/>
      <c r="AA23" s="110"/>
      <c r="AB23" s="131">
        <v>0</v>
      </c>
      <c r="AC23" s="111"/>
      <c r="AD23" s="154"/>
      <c r="AF23" s="112"/>
      <c r="AG23" s="109"/>
      <c r="AH23" s="110"/>
      <c r="AI23" s="131">
        <v>0</v>
      </c>
      <c r="AJ23" s="111"/>
      <c r="AK23" s="154"/>
    </row>
    <row r="24" spans="2:37" ht="15.6" x14ac:dyDescent="0.3">
      <c r="B24" s="191"/>
      <c r="C24" s="192"/>
      <c r="D24" s="111"/>
      <c r="E24" s="111"/>
      <c r="F24" s="113"/>
      <c r="G24" s="135">
        <v>0</v>
      </c>
      <c r="H24" s="111"/>
      <c r="I24" s="141"/>
      <c r="K24" s="99"/>
      <c r="L24" s="111"/>
      <c r="M24" s="113"/>
      <c r="N24" s="131">
        <v>0</v>
      </c>
      <c r="O24" s="111"/>
      <c r="P24" s="154"/>
      <c r="R24" s="99"/>
      <c r="S24" s="111"/>
      <c r="T24" s="113"/>
      <c r="U24" s="135">
        <v>0</v>
      </c>
      <c r="V24" s="111"/>
      <c r="W24" s="154"/>
      <c r="Y24" s="99"/>
      <c r="Z24" s="111"/>
      <c r="AA24" s="113"/>
      <c r="AB24" s="131">
        <v>0</v>
      </c>
      <c r="AC24" s="111"/>
      <c r="AD24" s="154"/>
      <c r="AF24" s="99"/>
      <c r="AG24" s="111"/>
      <c r="AH24" s="113"/>
      <c r="AI24" s="131">
        <v>0</v>
      </c>
      <c r="AJ24" s="111"/>
      <c r="AK24" s="154"/>
    </row>
    <row r="25" spans="2:37" ht="15.6" x14ac:dyDescent="0.3">
      <c r="B25" s="193"/>
      <c r="C25" s="194"/>
      <c r="D25" s="108"/>
      <c r="E25" s="102"/>
      <c r="F25" s="102"/>
      <c r="G25" s="135">
        <v>0</v>
      </c>
      <c r="H25" s="96"/>
      <c r="I25" s="140">
        <f>SUM(G19:G25)</f>
        <v>0</v>
      </c>
      <c r="K25" s="103"/>
      <c r="L25" s="102"/>
      <c r="M25" s="102"/>
      <c r="N25" s="131">
        <v>0</v>
      </c>
      <c r="O25" s="96"/>
      <c r="P25" s="153">
        <f>SUM(N19:N25)</f>
        <v>0</v>
      </c>
      <c r="R25" s="103"/>
      <c r="S25" s="102"/>
      <c r="T25" s="102"/>
      <c r="U25" s="135">
        <v>0</v>
      </c>
      <c r="V25" s="96"/>
      <c r="W25" s="153">
        <f>SUM(U19:U25)</f>
        <v>0</v>
      </c>
      <c r="Y25" s="103"/>
      <c r="Z25" s="102"/>
      <c r="AA25" s="102"/>
      <c r="AB25" s="131">
        <v>0</v>
      </c>
      <c r="AC25" s="96"/>
      <c r="AD25" s="153">
        <f>SUM(AB19:AB25)</f>
        <v>0</v>
      </c>
      <c r="AF25" s="103"/>
      <c r="AG25" s="102"/>
      <c r="AH25" s="102"/>
      <c r="AI25" s="131">
        <v>0</v>
      </c>
      <c r="AJ25" s="96"/>
      <c r="AK25" s="153">
        <f>SUM(AI19:AI25)</f>
        <v>0</v>
      </c>
    </row>
    <row r="26" spans="2:37" ht="15.6" x14ac:dyDescent="0.3">
      <c r="B26" s="104" t="s">
        <v>12</v>
      </c>
      <c r="C26" s="114"/>
      <c r="D26" s="114"/>
      <c r="E26" s="114"/>
      <c r="F26" s="114"/>
      <c r="G26" s="136"/>
      <c r="H26" s="114"/>
      <c r="I26" s="141"/>
      <c r="K26" s="115"/>
      <c r="L26" s="114"/>
      <c r="M26" s="114"/>
      <c r="N26" s="133"/>
      <c r="O26" s="114"/>
      <c r="P26" s="154"/>
      <c r="R26" s="115"/>
      <c r="S26" s="114"/>
      <c r="T26" s="114"/>
      <c r="U26" s="136"/>
      <c r="V26" s="114"/>
      <c r="W26" s="154"/>
      <c r="Y26" s="115"/>
      <c r="Z26" s="114"/>
      <c r="AA26" s="114"/>
      <c r="AB26" s="133"/>
      <c r="AC26" s="114"/>
      <c r="AD26" s="154"/>
      <c r="AF26" s="115"/>
      <c r="AG26" s="114"/>
      <c r="AH26" s="114"/>
      <c r="AI26" s="133"/>
      <c r="AJ26" s="114"/>
      <c r="AK26" s="154"/>
    </row>
    <row r="27" spans="2:37" ht="15.75" customHeight="1" x14ac:dyDescent="0.3">
      <c r="B27" s="116" t="s">
        <v>13</v>
      </c>
      <c r="C27" s="117"/>
      <c r="D27" s="117"/>
      <c r="E27" s="117"/>
      <c r="F27" s="96"/>
      <c r="G27" s="135">
        <v>0</v>
      </c>
      <c r="H27" s="96"/>
      <c r="I27" s="141"/>
      <c r="K27" s="118"/>
      <c r="L27" s="117"/>
      <c r="M27" s="96"/>
      <c r="N27" s="131">
        <v>0</v>
      </c>
      <c r="O27" s="96"/>
      <c r="P27" s="154"/>
      <c r="R27" s="118"/>
      <c r="S27" s="117"/>
      <c r="T27" s="96"/>
      <c r="U27" s="135">
        <v>0</v>
      </c>
      <c r="V27" s="96"/>
      <c r="W27" s="154"/>
      <c r="Y27" s="118"/>
      <c r="Z27" s="117"/>
      <c r="AA27" s="96"/>
      <c r="AB27" s="131">
        <v>0</v>
      </c>
      <c r="AC27" s="96"/>
      <c r="AD27" s="154"/>
      <c r="AF27" s="118"/>
      <c r="AG27" s="117"/>
      <c r="AH27" s="96"/>
      <c r="AI27" s="131">
        <v>0</v>
      </c>
      <c r="AJ27" s="96"/>
      <c r="AK27" s="154"/>
    </row>
    <row r="28" spans="2:37" ht="15.6" x14ac:dyDescent="0.3">
      <c r="B28" s="116" t="s">
        <v>14</v>
      </c>
      <c r="C28" s="117"/>
      <c r="D28" s="117"/>
      <c r="E28" s="117"/>
      <c r="F28" s="113"/>
      <c r="G28" s="135">
        <v>0</v>
      </c>
      <c r="H28" s="111"/>
      <c r="I28" s="141"/>
      <c r="K28" s="118"/>
      <c r="L28" s="117"/>
      <c r="M28" s="113"/>
      <c r="N28" s="131">
        <v>0</v>
      </c>
      <c r="O28" s="111"/>
      <c r="P28" s="154"/>
      <c r="R28" s="118"/>
      <c r="S28" s="117"/>
      <c r="T28" s="113"/>
      <c r="U28" s="135">
        <v>0</v>
      </c>
      <c r="V28" s="111"/>
      <c r="W28" s="154"/>
      <c r="Y28" s="118"/>
      <c r="Z28" s="117"/>
      <c r="AA28" s="113"/>
      <c r="AB28" s="131">
        <v>0</v>
      </c>
      <c r="AC28" s="111"/>
      <c r="AD28" s="154"/>
      <c r="AF28" s="118"/>
      <c r="AG28" s="117"/>
      <c r="AH28" s="113"/>
      <c r="AI28" s="131">
        <v>0</v>
      </c>
      <c r="AJ28" s="111"/>
      <c r="AK28" s="154"/>
    </row>
    <row r="29" spans="2:37" ht="15.6" x14ac:dyDescent="0.3">
      <c r="B29" s="116" t="s">
        <v>15</v>
      </c>
      <c r="C29" s="102"/>
      <c r="D29" s="102"/>
      <c r="E29" s="102"/>
      <c r="F29" s="102"/>
      <c r="G29" s="135">
        <v>0</v>
      </c>
      <c r="H29" s="96"/>
      <c r="I29" s="140">
        <f>G27+G28+G29</f>
        <v>0</v>
      </c>
      <c r="K29" s="103"/>
      <c r="L29" s="102"/>
      <c r="M29" s="102"/>
      <c r="N29" s="131">
        <v>0</v>
      </c>
      <c r="O29" s="96"/>
      <c r="P29" s="153">
        <f>N27+N28+N29</f>
        <v>0</v>
      </c>
      <c r="R29" s="103"/>
      <c r="S29" s="102"/>
      <c r="T29" s="102"/>
      <c r="U29" s="135">
        <v>0</v>
      </c>
      <c r="V29" s="96"/>
      <c r="W29" s="153">
        <f>U27+U28+U29</f>
        <v>0</v>
      </c>
      <c r="Y29" s="103"/>
      <c r="Z29" s="102"/>
      <c r="AA29" s="102"/>
      <c r="AB29" s="131">
        <v>0</v>
      </c>
      <c r="AC29" s="96"/>
      <c r="AD29" s="153">
        <f>AB27+AB28+AB29</f>
        <v>0</v>
      </c>
      <c r="AF29" s="103"/>
      <c r="AG29" s="102"/>
      <c r="AH29" s="102"/>
      <c r="AI29" s="131">
        <v>0</v>
      </c>
      <c r="AJ29" s="96"/>
      <c r="AK29" s="153">
        <f>AI27+AI28+AI29</f>
        <v>0</v>
      </c>
    </row>
    <row r="30" spans="2:37" ht="15.6" x14ac:dyDescent="0.3">
      <c r="B30" s="104" t="s">
        <v>16</v>
      </c>
      <c r="C30" s="119" t="s">
        <v>17</v>
      </c>
      <c r="D30" s="120"/>
      <c r="E30" s="120"/>
      <c r="F30" s="120"/>
      <c r="G30" s="161">
        <v>0</v>
      </c>
      <c r="H30" s="120"/>
      <c r="I30" s="143">
        <f>G30</f>
        <v>0</v>
      </c>
      <c r="K30" s="119"/>
      <c r="L30" s="120"/>
      <c r="M30" s="120"/>
      <c r="N30" s="163">
        <v>0</v>
      </c>
      <c r="O30" s="120"/>
      <c r="P30" s="155">
        <f>N30</f>
        <v>0</v>
      </c>
      <c r="R30" s="119"/>
      <c r="S30" s="120"/>
      <c r="T30" s="120"/>
      <c r="U30" s="161">
        <v>0</v>
      </c>
      <c r="V30" s="120"/>
      <c r="W30" s="155">
        <f>U30</f>
        <v>0</v>
      </c>
      <c r="Y30" s="119"/>
      <c r="Z30" s="120"/>
      <c r="AA30" s="120"/>
      <c r="AB30" s="163">
        <v>0</v>
      </c>
      <c r="AC30" s="120"/>
      <c r="AD30" s="155">
        <f>AB30</f>
        <v>0</v>
      </c>
      <c r="AF30" s="119"/>
      <c r="AG30" s="120"/>
      <c r="AH30" s="120"/>
      <c r="AI30" s="163">
        <v>0</v>
      </c>
      <c r="AJ30" s="120"/>
      <c r="AK30" s="155">
        <f>AI30</f>
        <v>0</v>
      </c>
    </row>
    <row r="31" spans="2:37" ht="15.6" x14ac:dyDescent="0.3">
      <c r="B31" s="121"/>
      <c r="C31" s="121" t="s">
        <v>18</v>
      </c>
      <c r="D31" s="122"/>
      <c r="E31" s="122"/>
      <c r="F31" s="122"/>
      <c r="G31" s="162">
        <v>0</v>
      </c>
      <c r="H31" s="122"/>
      <c r="I31" s="143">
        <f>G31</f>
        <v>0</v>
      </c>
      <c r="K31" s="121"/>
      <c r="L31" s="122"/>
      <c r="M31" s="122"/>
      <c r="N31" s="164">
        <v>0</v>
      </c>
      <c r="O31" s="122"/>
      <c r="P31" s="155">
        <f>N31</f>
        <v>0</v>
      </c>
      <c r="R31" s="121"/>
      <c r="S31" s="122"/>
      <c r="T31" s="122"/>
      <c r="U31" s="162">
        <v>0</v>
      </c>
      <c r="V31" s="122"/>
      <c r="W31" s="155">
        <f>U31</f>
        <v>0</v>
      </c>
      <c r="Y31" s="121"/>
      <c r="Z31" s="122"/>
      <c r="AA31" s="122"/>
      <c r="AB31" s="164">
        <v>0</v>
      </c>
      <c r="AC31" s="122"/>
      <c r="AD31" s="155">
        <f>AB31</f>
        <v>0</v>
      </c>
      <c r="AF31" s="121"/>
      <c r="AG31" s="122"/>
      <c r="AH31" s="122"/>
      <c r="AI31" s="164">
        <v>0</v>
      </c>
      <c r="AJ31" s="122"/>
      <c r="AK31" s="155">
        <f>AI31</f>
        <v>0</v>
      </c>
    </row>
    <row r="32" spans="2:37" ht="15.6" x14ac:dyDescent="0.3">
      <c r="B32" s="104" t="s">
        <v>72</v>
      </c>
      <c r="C32" s="60"/>
      <c r="D32" s="60"/>
      <c r="E32" s="60"/>
      <c r="F32" s="60"/>
      <c r="G32" s="136"/>
      <c r="H32" s="60"/>
      <c r="I32" s="141"/>
      <c r="K32" s="54"/>
      <c r="L32" s="60"/>
      <c r="M32" s="60"/>
      <c r="N32" s="133"/>
      <c r="O32" s="60"/>
      <c r="P32" s="154"/>
      <c r="R32" s="54"/>
      <c r="S32" s="60"/>
      <c r="T32" s="60"/>
      <c r="U32" s="136"/>
      <c r="V32" s="60"/>
      <c r="W32" s="154"/>
      <c r="Y32" s="54"/>
      <c r="Z32" s="60"/>
      <c r="AA32" s="60"/>
      <c r="AB32" s="133"/>
      <c r="AC32" s="60"/>
      <c r="AD32" s="154"/>
      <c r="AF32" s="54"/>
      <c r="AG32" s="60"/>
      <c r="AH32" s="60"/>
      <c r="AI32" s="133"/>
      <c r="AJ32" s="60"/>
      <c r="AK32" s="154"/>
    </row>
    <row r="33" spans="2:37" ht="15.6" x14ac:dyDescent="0.3">
      <c r="B33" s="107"/>
      <c r="C33" s="63"/>
      <c r="D33" s="63"/>
      <c r="E33" s="63"/>
      <c r="F33" s="63"/>
      <c r="G33" s="132">
        <v>0</v>
      </c>
      <c r="H33" s="108"/>
      <c r="I33" s="140">
        <f>G33</f>
        <v>0</v>
      </c>
      <c r="K33" s="67"/>
      <c r="L33" s="63"/>
      <c r="M33" s="63"/>
      <c r="N33" s="150">
        <v>0</v>
      </c>
      <c r="O33" s="108"/>
      <c r="P33" s="153">
        <f>N33</f>
        <v>0</v>
      </c>
      <c r="R33" s="67"/>
      <c r="S33" s="63"/>
      <c r="T33" s="63"/>
      <c r="U33" s="132">
        <v>0</v>
      </c>
      <c r="V33" s="108"/>
      <c r="W33" s="153">
        <f>U33</f>
        <v>0</v>
      </c>
      <c r="Y33" s="67"/>
      <c r="Z33" s="63"/>
      <c r="AA33" s="63"/>
      <c r="AB33" s="150">
        <v>0</v>
      </c>
      <c r="AC33" s="108"/>
      <c r="AD33" s="153">
        <f>AB33</f>
        <v>0</v>
      </c>
      <c r="AF33" s="67"/>
      <c r="AG33" s="63"/>
      <c r="AH33" s="63"/>
      <c r="AI33" s="150">
        <v>0</v>
      </c>
      <c r="AJ33" s="108"/>
      <c r="AK33" s="153">
        <f>AI33</f>
        <v>0</v>
      </c>
    </row>
    <row r="34" spans="2:37" ht="15.6" x14ac:dyDescent="0.3">
      <c r="B34" s="95" t="s">
        <v>73</v>
      </c>
      <c r="C34" s="96"/>
      <c r="D34" s="96"/>
      <c r="E34" s="96"/>
      <c r="F34" s="96"/>
      <c r="G34" s="134"/>
      <c r="H34" s="96"/>
      <c r="I34" s="141"/>
      <c r="K34" s="98"/>
      <c r="L34" s="96"/>
      <c r="M34" s="96"/>
      <c r="N34" s="151"/>
      <c r="O34" s="96"/>
      <c r="P34" s="154"/>
      <c r="R34" s="98"/>
      <c r="S34" s="96"/>
      <c r="T34" s="96"/>
      <c r="U34" s="134"/>
      <c r="V34" s="96"/>
      <c r="W34" s="154"/>
      <c r="Y34" s="98"/>
      <c r="Z34" s="96"/>
      <c r="AA34" s="96"/>
      <c r="AB34" s="151"/>
      <c r="AC34" s="96"/>
      <c r="AD34" s="154"/>
      <c r="AF34" s="98"/>
      <c r="AG34" s="96"/>
      <c r="AH34" s="96"/>
      <c r="AI34" s="151"/>
      <c r="AJ34" s="96"/>
      <c r="AK34" s="154"/>
    </row>
    <row r="35" spans="2:37" ht="15.6" x14ac:dyDescent="0.3">
      <c r="B35" s="200"/>
      <c r="C35" s="201"/>
      <c r="D35" s="124"/>
      <c r="E35" s="124"/>
      <c r="F35" s="102"/>
      <c r="G35" s="139">
        <v>0</v>
      </c>
      <c r="H35" s="124"/>
      <c r="I35" s="146"/>
      <c r="K35" s="125"/>
      <c r="L35" s="124"/>
      <c r="M35" s="102"/>
      <c r="N35" s="138">
        <v>0</v>
      </c>
      <c r="O35" s="124"/>
      <c r="P35" s="154"/>
      <c r="R35" s="125"/>
      <c r="S35" s="124"/>
      <c r="T35" s="102"/>
      <c r="U35" s="139">
        <v>0</v>
      </c>
      <c r="V35" s="124"/>
      <c r="W35" s="154"/>
      <c r="Y35" s="125"/>
      <c r="Z35" s="124"/>
      <c r="AA35" s="102"/>
      <c r="AB35" s="138">
        <v>0</v>
      </c>
      <c r="AC35" s="124"/>
      <c r="AD35" s="154"/>
      <c r="AF35" s="125"/>
      <c r="AG35" s="124"/>
      <c r="AH35" s="102"/>
      <c r="AI35" s="138">
        <v>0</v>
      </c>
      <c r="AJ35" s="124"/>
      <c r="AK35" s="154"/>
    </row>
    <row r="36" spans="2:37" ht="15.6" x14ac:dyDescent="0.3">
      <c r="B36" s="191"/>
      <c r="C36" s="192"/>
      <c r="D36" s="124"/>
      <c r="E36" s="124"/>
      <c r="F36" s="102"/>
      <c r="G36" s="139">
        <v>0</v>
      </c>
      <c r="H36" s="124"/>
      <c r="I36" s="141"/>
      <c r="K36" s="125"/>
      <c r="L36" s="124"/>
      <c r="M36" s="102"/>
      <c r="N36" s="138">
        <v>0</v>
      </c>
      <c r="O36" s="124"/>
      <c r="P36" s="154"/>
      <c r="R36" s="125"/>
      <c r="S36" s="124"/>
      <c r="T36" s="102"/>
      <c r="U36" s="139">
        <v>0</v>
      </c>
      <c r="V36" s="124"/>
      <c r="W36" s="154"/>
      <c r="Y36" s="125"/>
      <c r="Z36" s="124"/>
      <c r="AA36" s="102"/>
      <c r="AB36" s="138">
        <v>0</v>
      </c>
      <c r="AC36" s="124"/>
      <c r="AD36" s="154"/>
      <c r="AF36" s="125"/>
      <c r="AG36" s="124"/>
      <c r="AH36" s="102"/>
      <c r="AI36" s="138">
        <v>0</v>
      </c>
      <c r="AJ36" s="124"/>
      <c r="AK36" s="154"/>
    </row>
    <row r="37" spans="2:37" ht="15.6" x14ac:dyDescent="0.3">
      <c r="B37" s="191"/>
      <c r="C37" s="192"/>
      <c r="D37" s="124"/>
      <c r="E37" s="124"/>
      <c r="F37" s="102"/>
      <c r="G37" s="139">
        <v>0</v>
      </c>
      <c r="H37" s="124"/>
      <c r="I37" s="141"/>
      <c r="K37" s="125"/>
      <c r="L37" s="124"/>
      <c r="M37" s="102"/>
      <c r="N37" s="138">
        <v>0</v>
      </c>
      <c r="O37" s="124"/>
      <c r="P37" s="154"/>
      <c r="R37" s="125"/>
      <c r="S37" s="124"/>
      <c r="T37" s="102"/>
      <c r="U37" s="139">
        <v>0</v>
      </c>
      <c r="V37" s="124"/>
      <c r="W37" s="154"/>
      <c r="Y37" s="125"/>
      <c r="Z37" s="124"/>
      <c r="AA37" s="102"/>
      <c r="AB37" s="138">
        <v>0</v>
      </c>
      <c r="AC37" s="124"/>
      <c r="AD37" s="154"/>
      <c r="AF37" s="125"/>
      <c r="AG37" s="124"/>
      <c r="AH37" s="102"/>
      <c r="AI37" s="138">
        <v>0</v>
      </c>
      <c r="AJ37" s="124"/>
      <c r="AK37" s="154"/>
    </row>
    <row r="38" spans="2:37" ht="15.6" x14ac:dyDescent="0.3">
      <c r="B38" s="191"/>
      <c r="C38" s="192"/>
      <c r="D38" s="124"/>
      <c r="E38" s="124"/>
      <c r="F38" s="102"/>
      <c r="G38" s="139">
        <v>0</v>
      </c>
      <c r="H38" s="124"/>
      <c r="I38" s="141"/>
      <c r="K38" s="125"/>
      <c r="L38" s="124"/>
      <c r="M38" s="102"/>
      <c r="N38" s="138">
        <v>0</v>
      </c>
      <c r="O38" s="124"/>
      <c r="P38" s="154"/>
      <c r="R38" s="125"/>
      <c r="S38" s="124"/>
      <c r="T38" s="102"/>
      <c r="U38" s="139">
        <v>0</v>
      </c>
      <c r="V38" s="124"/>
      <c r="W38" s="154"/>
      <c r="Y38" s="125"/>
      <c r="Z38" s="124"/>
      <c r="AA38" s="102"/>
      <c r="AB38" s="138">
        <v>0</v>
      </c>
      <c r="AC38" s="124"/>
      <c r="AD38" s="154"/>
      <c r="AF38" s="125"/>
      <c r="AG38" s="124"/>
      <c r="AH38" s="102"/>
      <c r="AI38" s="138">
        <v>0</v>
      </c>
      <c r="AJ38" s="124"/>
      <c r="AK38" s="154"/>
    </row>
    <row r="39" spans="2:37" ht="15.6" x14ac:dyDescent="0.3">
      <c r="B39" s="191"/>
      <c r="C39" s="192"/>
      <c r="D39" s="124"/>
      <c r="E39" s="124"/>
      <c r="F39" s="102"/>
      <c r="G39" s="139">
        <v>0</v>
      </c>
      <c r="H39" s="124"/>
      <c r="I39" s="141"/>
      <c r="K39" s="125"/>
      <c r="L39" s="124"/>
      <c r="M39" s="102"/>
      <c r="N39" s="138">
        <v>0</v>
      </c>
      <c r="O39" s="124"/>
      <c r="P39" s="154"/>
      <c r="R39" s="125"/>
      <c r="S39" s="124"/>
      <c r="T39" s="102"/>
      <c r="U39" s="139">
        <v>0</v>
      </c>
      <c r="V39" s="124"/>
      <c r="W39" s="154"/>
      <c r="Y39" s="125"/>
      <c r="Z39" s="124"/>
      <c r="AA39" s="102"/>
      <c r="AB39" s="138">
        <v>0</v>
      </c>
      <c r="AC39" s="124"/>
      <c r="AD39" s="154"/>
      <c r="AF39" s="125"/>
      <c r="AG39" s="124"/>
      <c r="AH39" s="102"/>
      <c r="AI39" s="138">
        <v>0</v>
      </c>
      <c r="AJ39" s="124"/>
      <c r="AK39" s="154"/>
    </row>
    <row r="40" spans="2:37" ht="15.6" x14ac:dyDescent="0.3">
      <c r="B40" s="191"/>
      <c r="C40" s="192"/>
      <c r="D40" s="124"/>
      <c r="E40" s="124"/>
      <c r="F40" s="102"/>
      <c r="G40" s="139">
        <v>0</v>
      </c>
      <c r="H40" s="124"/>
      <c r="I40" s="141"/>
      <c r="K40" s="125"/>
      <c r="L40" s="124"/>
      <c r="M40" s="102"/>
      <c r="N40" s="138">
        <v>0</v>
      </c>
      <c r="O40" s="124"/>
      <c r="P40" s="154"/>
      <c r="R40" s="125"/>
      <c r="S40" s="124"/>
      <c r="T40" s="102"/>
      <c r="U40" s="139">
        <v>0</v>
      </c>
      <c r="V40" s="124"/>
      <c r="W40" s="154"/>
      <c r="Y40" s="125"/>
      <c r="Z40" s="124"/>
      <c r="AA40" s="102"/>
      <c r="AB40" s="138">
        <v>0</v>
      </c>
      <c r="AC40" s="124"/>
      <c r="AD40" s="154"/>
      <c r="AF40" s="125"/>
      <c r="AG40" s="124"/>
      <c r="AH40" s="102"/>
      <c r="AI40" s="138">
        <v>0</v>
      </c>
      <c r="AJ40" s="124"/>
      <c r="AK40" s="154"/>
    </row>
    <row r="41" spans="2:37" ht="15.6" x14ac:dyDescent="0.3">
      <c r="B41" s="191"/>
      <c r="C41" s="192"/>
      <c r="D41" s="124"/>
      <c r="E41" s="124"/>
      <c r="F41" s="102"/>
      <c r="G41" s="139">
        <v>0</v>
      </c>
      <c r="H41" s="124"/>
      <c r="I41" s="141"/>
      <c r="K41" s="125"/>
      <c r="L41" s="124"/>
      <c r="M41" s="102"/>
      <c r="N41" s="138">
        <v>0</v>
      </c>
      <c r="O41" s="124"/>
      <c r="P41" s="154"/>
      <c r="R41" s="125"/>
      <c r="S41" s="124"/>
      <c r="T41" s="102"/>
      <c r="U41" s="139">
        <v>0</v>
      </c>
      <c r="V41" s="124"/>
      <c r="W41" s="154"/>
      <c r="Y41" s="125"/>
      <c r="Z41" s="124"/>
      <c r="AA41" s="102"/>
      <c r="AB41" s="138">
        <v>0</v>
      </c>
      <c r="AC41" s="124"/>
      <c r="AD41" s="154"/>
      <c r="AF41" s="125"/>
      <c r="AG41" s="124"/>
      <c r="AH41" s="102"/>
      <c r="AI41" s="138">
        <v>0</v>
      </c>
      <c r="AJ41" s="124"/>
      <c r="AK41" s="154"/>
    </row>
    <row r="42" spans="2:37" ht="15.6" x14ac:dyDescent="0.3">
      <c r="B42" s="191"/>
      <c r="C42" s="192"/>
      <c r="D42" s="124"/>
      <c r="E42" s="124"/>
      <c r="F42" s="102"/>
      <c r="G42" s="139">
        <v>0</v>
      </c>
      <c r="H42" s="124"/>
      <c r="I42" s="141"/>
      <c r="K42" s="125"/>
      <c r="L42" s="124"/>
      <c r="M42" s="102"/>
      <c r="N42" s="138">
        <v>0</v>
      </c>
      <c r="O42" s="124"/>
      <c r="P42" s="154"/>
      <c r="R42" s="125"/>
      <c r="S42" s="124"/>
      <c r="T42" s="102"/>
      <c r="U42" s="139">
        <v>0</v>
      </c>
      <c r="V42" s="124"/>
      <c r="W42" s="154"/>
      <c r="Y42" s="125"/>
      <c r="Z42" s="124"/>
      <c r="AA42" s="102"/>
      <c r="AB42" s="138">
        <v>0</v>
      </c>
      <c r="AC42" s="124"/>
      <c r="AD42" s="154"/>
      <c r="AF42" s="125"/>
      <c r="AG42" s="124"/>
      <c r="AH42" s="102"/>
      <c r="AI42" s="138">
        <v>0</v>
      </c>
      <c r="AJ42" s="124"/>
      <c r="AK42" s="154"/>
    </row>
    <row r="43" spans="2:37" ht="15.6" x14ac:dyDescent="0.3">
      <c r="B43" s="191"/>
      <c r="C43" s="192"/>
      <c r="D43" s="124"/>
      <c r="E43" s="124"/>
      <c r="F43" s="102"/>
      <c r="G43" s="139">
        <v>0</v>
      </c>
      <c r="H43" s="124"/>
      <c r="I43" s="141"/>
      <c r="K43" s="125"/>
      <c r="L43" s="124"/>
      <c r="M43" s="102"/>
      <c r="N43" s="138">
        <v>0</v>
      </c>
      <c r="O43" s="124"/>
      <c r="P43" s="154"/>
      <c r="R43" s="125"/>
      <c r="S43" s="124"/>
      <c r="T43" s="102"/>
      <c r="U43" s="139">
        <v>0</v>
      </c>
      <c r="V43" s="124"/>
      <c r="W43" s="154"/>
      <c r="Y43" s="125"/>
      <c r="Z43" s="124"/>
      <c r="AA43" s="102"/>
      <c r="AB43" s="138">
        <v>0</v>
      </c>
      <c r="AC43" s="124"/>
      <c r="AD43" s="154"/>
      <c r="AF43" s="125"/>
      <c r="AG43" s="124"/>
      <c r="AH43" s="102"/>
      <c r="AI43" s="138">
        <v>0</v>
      </c>
      <c r="AJ43" s="124"/>
      <c r="AK43" s="154"/>
    </row>
    <row r="44" spans="2:37" ht="15.6" x14ac:dyDescent="0.3">
      <c r="B44" s="193"/>
      <c r="C44" s="194"/>
      <c r="D44" s="63"/>
      <c r="E44" s="63"/>
      <c r="F44" s="63"/>
      <c r="G44" s="132">
        <v>0</v>
      </c>
      <c r="H44" s="108"/>
      <c r="I44" s="140">
        <f>SUM(G35:G44)</f>
        <v>0</v>
      </c>
      <c r="K44" s="67"/>
      <c r="L44" s="63"/>
      <c r="M44" s="63"/>
      <c r="N44" s="150">
        <v>0</v>
      </c>
      <c r="O44" s="108"/>
      <c r="P44" s="153">
        <f>SUM(N35:N44)</f>
        <v>0</v>
      </c>
      <c r="R44" s="67"/>
      <c r="S44" s="63"/>
      <c r="T44" s="63"/>
      <c r="U44" s="132">
        <v>0</v>
      </c>
      <c r="V44" s="108"/>
      <c r="W44" s="153">
        <f>SUM(U35:U44)</f>
        <v>0</v>
      </c>
      <c r="Y44" s="67"/>
      <c r="Z44" s="63"/>
      <c r="AA44" s="63"/>
      <c r="AB44" s="150">
        <v>0</v>
      </c>
      <c r="AC44" s="108"/>
      <c r="AD44" s="153">
        <f>SUM(AB35:AB44)</f>
        <v>0</v>
      </c>
      <c r="AF44" s="67"/>
      <c r="AG44" s="63"/>
      <c r="AH44" s="63"/>
      <c r="AI44" s="150">
        <v>0</v>
      </c>
      <c r="AJ44" s="108"/>
      <c r="AK44" s="153">
        <f>SUM(AI35:AI44)</f>
        <v>0</v>
      </c>
    </row>
    <row r="45" spans="2:37" x14ac:dyDescent="0.3">
      <c r="B45" s="62" t="s">
        <v>74</v>
      </c>
      <c r="C45" s="63"/>
      <c r="D45" s="63"/>
      <c r="E45" s="63"/>
      <c r="F45" s="122"/>
      <c r="G45" s="63"/>
      <c r="H45" s="63"/>
      <c r="I45" s="169">
        <f>SUM(I12:I44)</f>
        <v>0</v>
      </c>
      <c r="K45" s="67"/>
      <c r="L45" s="63"/>
      <c r="M45" s="122"/>
      <c r="N45" s="63"/>
      <c r="O45" s="63"/>
      <c r="P45" s="171">
        <f>SUM(P12:P44)</f>
        <v>0</v>
      </c>
      <c r="R45" s="67"/>
      <c r="S45" s="63"/>
      <c r="T45" s="122"/>
      <c r="U45" s="63"/>
      <c r="V45" s="63"/>
      <c r="W45" s="171">
        <f>SUM(W12:W44)</f>
        <v>0</v>
      </c>
      <c r="Y45" s="67"/>
      <c r="Z45" s="63"/>
      <c r="AA45" s="122"/>
      <c r="AB45" s="63"/>
      <c r="AC45" s="63"/>
      <c r="AD45" s="171">
        <f>SUM(AD12:AD44)</f>
        <v>0</v>
      </c>
      <c r="AF45" s="67"/>
      <c r="AG45" s="63"/>
      <c r="AH45" s="122"/>
      <c r="AI45" s="63"/>
      <c r="AJ45" s="63"/>
      <c r="AK45" s="171">
        <f>SUM(AK12:AK44)</f>
        <v>0</v>
      </c>
    </row>
    <row r="46" spans="2:37" x14ac:dyDescent="0.3">
      <c r="B46" s="126"/>
      <c r="C46" s="102"/>
      <c r="D46" s="102"/>
      <c r="E46" s="102"/>
      <c r="F46" s="127"/>
      <c r="G46" s="102"/>
      <c r="H46" s="102" t="s">
        <v>19</v>
      </c>
      <c r="I46" s="147">
        <f>I45-I17-I30-I31</f>
        <v>0</v>
      </c>
      <c r="K46" s="103"/>
      <c r="L46" s="102"/>
      <c r="M46" s="127"/>
      <c r="N46" s="102"/>
      <c r="O46" s="102" t="s">
        <v>19</v>
      </c>
      <c r="P46" s="158">
        <f>P45-P17-P30-P31</f>
        <v>0</v>
      </c>
      <c r="R46" s="103"/>
      <c r="S46" s="102"/>
      <c r="T46" s="127"/>
      <c r="U46" s="102"/>
      <c r="V46" s="102" t="s">
        <v>19</v>
      </c>
      <c r="W46" s="158">
        <f>W45-W17-W30-W31</f>
        <v>0</v>
      </c>
      <c r="Y46" s="103"/>
      <c r="Z46" s="102"/>
      <c r="AA46" s="127"/>
      <c r="AB46" s="102"/>
      <c r="AC46" s="102" t="s">
        <v>19</v>
      </c>
      <c r="AD46" s="158">
        <f>AD45-AD17-AD30-AD31</f>
        <v>0</v>
      </c>
      <c r="AF46" s="103"/>
      <c r="AG46" s="102"/>
      <c r="AH46" s="127"/>
      <c r="AI46" s="102"/>
      <c r="AJ46" s="102" t="s">
        <v>19</v>
      </c>
      <c r="AK46" s="158">
        <f>AK45-AK17-AK30-AK31</f>
        <v>0</v>
      </c>
    </row>
    <row r="47" spans="2:37" x14ac:dyDescent="0.3">
      <c r="B47" s="103"/>
      <c r="C47" s="102"/>
      <c r="D47" s="102"/>
      <c r="E47" s="102"/>
      <c r="F47" s="102"/>
      <c r="G47" s="102"/>
      <c r="H47" s="102" t="s">
        <v>82</v>
      </c>
      <c r="I47" s="148">
        <f>(I46)*0.5</f>
        <v>0</v>
      </c>
      <c r="K47" s="103"/>
      <c r="L47" s="102"/>
      <c r="M47" s="102"/>
      <c r="N47" s="102"/>
      <c r="O47" s="102" t="s">
        <v>82</v>
      </c>
      <c r="P47" s="159">
        <f>(P46)*0.5</f>
        <v>0</v>
      </c>
      <c r="R47" s="103"/>
      <c r="S47" s="102"/>
      <c r="T47" s="102"/>
      <c r="U47" s="102"/>
      <c r="V47" s="102" t="s">
        <v>82</v>
      </c>
      <c r="W47" s="159">
        <f>(W46)*0.5</f>
        <v>0</v>
      </c>
      <c r="Y47" s="103"/>
      <c r="Z47" s="102"/>
      <c r="AA47" s="102"/>
      <c r="AB47" s="102"/>
      <c r="AC47" s="102" t="s">
        <v>82</v>
      </c>
      <c r="AD47" s="159">
        <f>(AD46)*0.5</f>
        <v>0</v>
      </c>
      <c r="AF47" s="103"/>
      <c r="AG47" s="102"/>
      <c r="AH47" s="102"/>
      <c r="AI47" s="102"/>
      <c r="AJ47" s="102" t="s">
        <v>82</v>
      </c>
      <c r="AK47" s="159">
        <f>(AK46)*0.5</f>
        <v>0</v>
      </c>
    </row>
    <row r="48" spans="2:37" x14ac:dyDescent="0.3">
      <c r="B48" s="67"/>
      <c r="C48" s="63"/>
      <c r="D48" s="63"/>
      <c r="E48" s="63"/>
      <c r="F48" s="63"/>
      <c r="G48" s="63"/>
      <c r="H48" s="128" t="s">
        <v>21</v>
      </c>
      <c r="I48" s="149">
        <f>SUM(I45+I47)</f>
        <v>0</v>
      </c>
      <c r="K48" s="67"/>
      <c r="L48" s="63"/>
      <c r="M48" s="63"/>
      <c r="N48" s="63"/>
      <c r="O48" s="128" t="s">
        <v>63</v>
      </c>
      <c r="P48" s="160">
        <f>SUM(P45+P47)</f>
        <v>0</v>
      </c>
      <c r="R48" s="67"/>
      <c r="S48" s="63"/>
      <c r="T48" s="63"/>
      <c r="U48" s="63"/>
      <c r="V48" s="128" t="s">
        <v>64</v>
      </c>
      <c r="W48" s="160">
        <f>SUM(W45+W47)</f>
        <v>0</v>
      </c>
      <c r="Y48" s="67"/>
      <c r="Z48" s="63"/>
      <c r="AA48" s="63"/>
      <c r="AB48" s="63"/>
      <c r="AC48" s="128" t="s">
        <v>65</v>
      </c>
      <c r="AD48" s="160">
        <f>SUM(AD45+AD47)</f>
        <v>0</v>
      </c>
      <c r="AF48" s="67"/>
      <c r="AG48" s="63"/>
      <c r="AH48" s="63"/>
      <c r="AI48" s="63"/>
      <c r="AJ48" s="128" t="s">
        <v>66</v>
      </c>
      <c r="AK48" s="160">
        <f>SUM(AK45+AK47)</f>
        <v>0</v>
      </c>
    </row>
    <row r="50" spans="9:37" x14ac:dyDescent="0.3">
      <c r="I50" s="129"/>
      <c r="P50" s="129"/>
      <c r="W50" s="129"/>
      <c r="AD50" s="129"/>
      <c r="AK50" s="129"/>
    </row>
  </sheetData>
  <mergeCells count="23">
    <mergeCell ref="B40:C40"/>
    <mergeCell ref="B41:C41"/>
    <mergeCell ref="B42:C42"/>
    <mergeCell ref="B43:C43"/>
    <mergeCell ref="B44:C44"/>
    <mergeCell ref="B39:C39"/>
    <mergeCell ref="B19:C19"/>
    <mergeCell ref="B20:C20"/>
    <mergeCell ref="B21:C21"/>
    <mergeCell ref="B22:C22"/>
    <mergeCell ref="B23:C23"/>
    <mergeCell ref="B24:C24"/>
    <mergeCell ref="B25:C25"/>
    <mergeCell ref="B35:C35"/>
    <mergeCell ref="B36:C36"/>
    <mergeCell ref="B37:C37"/>
    <mergeCell ref="B38:C38"/>
    <mergeCell ref="AI4:AK4"/>
    <mergeCell ref="B4:C4"/>
    <mergeCell ref="G4:I4"/>
    <mergeCell ref="N4:P4"/>
    <mergeCell ref="U4:W4"/>
    <mergeCell ref="AB4:A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320A-333F-42A1-B300-5FFBEA5A90E3}">
  <dimension ref="B1:AK50"/>
  <sheetViews>
    <sheetView zoomScaleNormal="100" workbookViewId="0">
      <selection activeCell="I47" sqref="I47"/>
    </sheetView>
  </sheetViews>
  <sheetFormatPr defaultColWidth="8.88671875" defaultRowHeight="14.4" x14ac:dyDescent="0.3"/>
  <cols>
    <col min="1" max="1" width="1.6640625" customWidth="1"/>
    <col min="2" max="2" width="27.88671875" customWidth="1"/>
    <col min="3" max="3" width="18" customWidth="1"/>
    <col min="5" max="5" width="10.5546875" bestFit="1" customWidth="1"/>
    <col min="6" max="6" width="10.88671875" customWidth="1"/>
    <col min="7" max="7" width="10.44140625" customWidth="1"/>
    <col min="8" max="8" width="11" bestFit="1" customWidth="1"/>
    <col min="9" max="9" width="13.33203125" customWidth="1"/>
    <col min="10" max="10" width="1.6640625" customWidth="1"/>
    <col min="12" max="12" width="10.5546875" bestFit="1" customWidth="1"/>
    <col min="13" max="13" width="11.33203125" customWidth="1"/>
    <col min="14" max="14" width="12.109375" customWidth="1"/>
    <col min="15" max="15" width="11" customWidth="1"/>
    <col min="16" max="16" width="13.88671875" customWidth="1"/>
    <col min="17" max="17" width="1.6640625" customWidth="1"/>
    <col min="18" max="18" width="8.88671875" customWidth="1"/>
    <col min="19" max="19" width="10.5546875" bestFit="1" customWidth="1"/>
    <col min="20" max="20" width="11.33203125" customWidth="1"/>
    <col min="21" max="21" width="11.44140625" customWidth="1"/>
    <col min="22" max="22" width="9.5546875" customWidth="1"/>
    <col min="23" max="23" width="14" customWidth="1"/>
    <col min="24" max="24" width="1.6640625" customWidth="1"/>
    <col min="25" max="25" width="8.88671875" customWidth="1"/>
    <col min="26" max="26" width="10.5546875" bestFit="1" customWidth="1"/>
    <col min="27" max="27" width="11.33203125" customWidth="1"/>
    <col min="28" max="28" width="11.44140625" customWidth="1"/>
    <col min="29" max="29" width="9.5546875" customWidth="1"/>
    <col min="30" max="30" width="14.109375" customWidth="1"/>
    <col min="31" max="31" width="1.44140625" customWidth="1"/>
    <col min="32" max="32" width="8.88671875" customWidth="1"/>
    <col min="33" max="33" width="10.5546875" bestFit="1" customWidth="1"/>
    <col min="34" max="34" width="11.33203125" customWidth="1"/>
    <col min="35" max="35" width="11.44140625" customWidth="1"/>
    <col min="36" max="36" width="9.5546875" customWidth="1"/>
    <col min="37" max="37" width="14.33203125" customWidth="1"/>
  </cols>
  <sheetData>
    <row r="1" spans="2:37" x14ac:dyDescent="0.3">
      <c r="B1" s="52" t="s">
        <v>67</v>
      </c>
      <c r="C1" s="52"/>
      <c r="D1" s="53"/>
      <c r="E1" s="52"/>
      <c r="F1" s="52"/>
      <c r="G1" s="53"/>
      <c r="H1" s="53"/>
      <c r="I1" s="53"/>
    </row>
    <row r="2" spans="2:37" x14ac:dyDescent="0.3">
      <c r="B2" s="54" t="s">
        <v>51</v>
      </c>
      <c r="C2" s="55"/>
      <c r="D2" s="54" t="s">
        <v>0</v>
      </c>
      <c r="E2" s="56" t="s">
        <v>1</v>
      </c>
      <c r="F2" s="57"/>
      <c r="G2" s="58"/>
      <c r="H2" s="57"/>
      <c r="I2" s="59"/>
      <c r="K2" s="54" t="s">
        <v>0</v>
      </c>
      <c r="L2" s="56" t="s">
        <v>1</v>
      </c>
      <c r="M2" s="57"/>
      <c r="N2" s="54"/>
      <c r="O2" s="60"/>
      <c r="P2" s="61"/>
      <c r="R2" s="54" t="s">
        <v>0</v>
      </c>
      <c r="S2" s="56" t="s">
        <v>1</v>
      </c>
      <c r="T2" s="57"/>
      <c r="U2" s="54"/>
      <c r="V2" s="60"/>
      <c r="W2" s="61"/>
      <c r="Y2" s="54" t="s">
        <v>0</v>
      </c>
      <c r="Z2" s="56" t="s">
        <v>1</v>
      </c>
      <c r="AA2" s="57"/>
      <c r="AB2" s="54"/>
      <c r="AC2" s="60"/>
      <c r="AD2" s="61"/>
      <c r="AF2" s="54" t="s">
        <v>0</v>
      </c>
      <c r="AG2" s="56" t="s">
        <v>1</v>
      </c>
      <c r="AH2" s="57"/>
      <c r="AI2" s="54"/>
      <c r="AJ2" s="60"/>
      <c r="AK2" s="61"/>
    </row>
    <row r="3" spans="2:37" ht="19.5" customHeight="1" x14ac:dyDescent="0.3">
      <c r="B3" s="62"/>
      <c r="C3" s="63"/>
      <c r="D3" s="64">
        <v>45108</v>
      </c>
      <c r="E3" s="65">
        <v>45473</v>
      </c>
      <c r="F3" s="66" t="s">
        <v>22</v>
      </c>
      <c r="G3" s="67"/>
      <c r="H3" s="63"/>
      <c r="I3" s="68"/>
      <c r="K3" s="64">
        <f>E3+1</f>
        <v>45474</v>
      </c>
      <c r="L3" s="65">
        <f>E3+365</f>
        <v>45838</v>
      </c>
      <c r="M3" s="66" t="s">
        <v>23</v>
      </c>
      <c r="N3" s="67"/>
      <c r="O3" s="63"/>
      <c r="P3" s="68"/>
      <c r="R3" s="64">
        <f>L3+1</f>
        <v>45839</v>
      </c>
      <c r="S3" s="65">
        <f>L3+365</f>
        <v>46203</v>
      </c>
      <c r="T3" s="66" t="s">
        <v>25</v>
      </c>
      <c r="U3" s="67"/>
      <c r="V3" s="63"/>
      <c r="W3" s="68"/>
      <c r="Y3" s="64">
        <f>S3+1</f>
        <v>46204</v>
      </c>
      <c r="Z3" s="65">
        <f>S3+365</f>
        <v>46568</v>
      </c>
      <c r="AA3" s="66" t="s">
        <v>54</v>
      </c>
      <c r="AB3" s="67"/>
      <c r="AC3" s="63"/>
      <c r="AD3" s="68"/>
      <c r="AF3" s="64">
        <f>Z3+1</f>
        <v>46569</v>
      </c>
      <c r="AG3" s="65">
        <f>Z3+365</f>
        <v>46933</v>
      </c>
      <c r="AH3" s="66" t="s">
        <v>55</v>
      </c>
      <c r="AI3" s="67"/>
      <c r="AJ3" s="63"/>
      <c r="AK3" s="68"/>
    </row>
    <row r="4" spans="2:37" x14ac:dyDescent="0.3">
      <c r="B4" s="198" t="s">
        <v>68</v>
      </c>
      <c r="C4" s="199"/>
      <c r="D4" s="69"/>
      <c r="E4" s="70" t="s">
        <v>2</v>
      </c>
      <c r="F4" s="71"/>
      <c r="G4" s="195" t="s">
        <v>69</v>
      </c>
      <c r="H4" s="196"/>
      <c r="I4" s="197"/>
      <c r="K4" s="69"/>
      <c r="L4" s="70" t="s">
        <v>2</v>
      </c>
      <c r="M4" s="71"/>
      <c r="N4" s="195" t="s">
        <v>69</v>
      </c>
      <c r="O4" s="196"/>
      <c r="P4" s="197"/>
      <c r="R4" s="69"/>
      <c r="S4" s="70" t="s">
        <v>2</v>
      </c>
      <c r="T4" s="71"/>
      <c r="U4" s="195" t="s">
        <v>69</v>
      </c>
      <c r="V4" s="196"/>
      <c r="W4" s="197"/>
      <c r="Y4" s="69"/>
      <c r="Z4" s="70" t="s">
        <v>2</v>
      </c>
      <c r="AA4" s="71"/>
      <c r="AB4" s="195" t="s">
        <v>69</v>
      </c>
      <c r="AC4" s="196"/>
      <c r="AD4" s="197"/>
      <c r="AF4" s="69"/>
      <c r="AG4" s="70" t="s">
        <v>2</v>
      </c>
      <c r="AH4" s="71"/>
      <c r="AI4" s="195" t="s">
        <v>69</v>
      </c>
      <c r="AJ4" s="196"/>
      <c r="AK4" s="197"/>
    </row>
    <row r="5" spans="2:37" ht="20.399999999999999" x14ac:dyDescent="0.3">
      <c r="B5" s="72" t="s">
        <v>3</v>
      </c>
      <c r="C5" s="73" t="s">
        <v>4</v>
      </c>
      <c r="D5" s="74" t="s">
        <v>5</v>
      </c>
      <c r="E5" s="74" t="s">
        <v>52</v>
      </c>
      <c r="F5" s="74" t="s">
        <v>53</v>
      </c>
      <c r="G5" s="75" t="s">
        <v>6</v>
      </c>
      <c r="H5" s="75" t="s">
        <v>7</v>
      </c>
      <c r="I5" s="72" t="s">
        <v>8</v>
      </c>
      <c r="K5" s="74" t="s">
        <v>5</v>
      </c>
      <c r="L5" s="74" t="s">
        <v>52</v>
      </c>
      <c r="M5" s="74" t="s">
        <v>53</v>
      </c>
      <c r="N5" s="75" t="s">
        <v>6</v>
      </c>
      <c r="O5" s="75" t="s">
        <v>7</v>
      </c>
      <c r="P5" s="72" t="s">
        <v>8</v>
      </c>
      <c r="R5" s="74" t="s">
        <v>5</v>
      </c>
      <c r="S5" s="74" t="s">
        <v>52</v>
      </c>
      <c r="T5" s="74" t="s">
        <v>53</v>
      </c>
      <c r="U5" s="75" t="s">
        <v>6</v>
      </c>
      <c r="V5" s="75" t="s">
        <v>7</v>
      </c>
      <c r="W5" s="72" t="s">
        <v>8</v>
      </c>
      <c r="Y5" s="74" t="s">
        <v>5</v>
      </c>
      <c r="Z5" s="74" t="s">
        <v>52</v>
      </c>
      <c r="AA5" s="74" t="s">
        <v>53</v>
      </c>
      <c r="AB5" s="75" t="s">
        <v>6</v>
      </c>
      <c r="AC5" s="75" t="s">
        <v>7</v>
      </c>
      <c r="AD5" s="72" t="s">
        <v>8</v>
      </c>
      <c r="AF5" s="74" t="s">
        <v>5</v>
      </c>
      <c r="AG5" s="74" t="s">
        <v>52</v>
      </c>
      <c r="AH5" s="74" t="s">
        <v>53</v>
      </c>
      <c r="AI5" s="75" t="s">
        <v>6</v>
      </c>
      <c r="AJ5" s="75" t="s">
        <v>7</v>
      </c>
      <c r="AK5" s="72" t="s">
        <v>8</v>
      </c>
    </row>
    <row r="6" spans="2:37" x14ac:dyDescent="0.3">
      <c r="B6" s="76"/>
      <c r="C6" s="83" t="s">
        <v>81</v>
      </c>
      <c r="D6" s="77">
        <f>E6*12</f>
        <v>0</v>
      </c>
      <c r="E6" s="78">
        <v>0</v>
      </c>
      <c r="F6" s="79">
        <v>0</v>
      </c>
      <c r="G6" s="80">
        <f>E6*F6</f>
        <v>0</v>
      </c>
      <c r="H6" s="81">
        <f>G6*32.9%</f>
        <v>0</v>
      </c>
      <c r="I6" s="80">
        <f>SUM(G6:H6)</f>
        <v>0</v>
      </c>
      <c r="K6" s="77">
        <f>L6*12</f>
        <v>0</v>
      </c>
      <c r="L6" s="78">
        <v>0</v>
      </c>
      <c r="M6" s="79">
        <f>F6*1.03</f>
        <v>0</v>
      </c>
      <c r="N6" s="80">
        <f>L6*M6</f>
        <v>0</v>
      </c>
      <c r="O6" s="81">
        <f>N6*32.9%</f>
        <v>0</v>
      </c>
      <c r="P6" s="80">
        <f>SUM(N6:O6)</f>
        <v>0</v>
      </c>
      <c r="R6" s="77">
        <f>S6*12</f>
        <v>0</v>
      </c>
      <c r="S6" s="78">
        <v>0</v>
      </c>
      <c r="T6" s="79">
        <f>M6*1.03</f>
        <v>0</v>
      </c>
      <c r="U6" s="80">
        <f>S6*T6</f>
        <v>0</v>
      </c>
      <c r="V6" s="81">
        <f>U6*32.9%</f>
        <v>0</v>
      </c>
      <c r="W6" s="80">
        <f>SUM(U6:V6)</f>
        <v>0</v>
      </c>
      <c r="Y6" s="77">
        <f>Z6*12</f>
        <v>0</v>
      </c>
      <c r="Z6" s="78">
        <v>0</v>
      </c>
      <c r="AA6" s="79">
        <f>T6*1.03</f>
        <v>0</v>
      </c>
      <c r="AB6" s="80">
        <f>Z6*AA6</f>
        <v>0</v>
      </c>
      <c r="AC6" s="81">
        <f>AB6*32.9%</f>
        <v>0</v>
      </c>
      <c r="AD6" s="80">
        <f>SUM(AB6:AC6)</f>
        <v>0</v>
      </c>
      <c r="AF6" s="77">
        <f>AG6*12</f>
        <v>0</v>
      </c>
      <c r="AG6" s="78">
        <v>0</v>
      </c>
      <c r="AH6" s="79">
        <f>AA6*1.03</f>
        <v>0</v>
      </c>
      <c r="AI6" s="80">
        <f>AG6*AH6</f>
        <v>0</v>
      </c>
      <c r="AJ6" s="81">
        <f>AI6*32.9%</f>
        <v>0</v>
      </c>
      <c r="AK6" s="80">
        <f>SUM(AI6:AJ6)</f>
        <v>0</v>
      </c>
    </row>
    <row r="7" spans="2:37" x14ac:dyDescent="0.3">
      <c r="B7" s="82"/>
      <c r="C7" s="83" t="s">
        <v>10</v>
      </c>
      <c r="D7" s="77">
        <f t="shared" ref="D7:D10" si="0">E7*12</f>
        <v>0</v>
      </c>
      <c r="E7" s="78">
        <v>0</v>
      </c>
      <c r="F7" s="79">
        <v>0</v>
      </c>
      <c r="G7" s="80">
        <f t="shared" ref="G7:G10" si="1">E7*F7</f>
        <v>0</v>
      </c>
      <c r="H7" s="81">
        <f t="shared" ref="H7:H8" si="2">G7*32.9%</f>
        <v>0</v>
      </c>
      <c r="I7" s="80">
        <f t="shared" ref="I7:I10" si="3">SUM(G7:H7)</f>
        <v>0</v>
      </c>
      <c r="K7" s="77">
        <f t="shared" ref="K7:K10" si="4">L7*12</f>
        <v>0</v>
      </c>
      <c r="L7" s="78">
        <v>0</v>
      </c>
      <c r="M7" s="79">
        <f t="shared" ref="M7:M10" si="5">F7*1.03</f>
        <v>0</v>
      </c>
      <c r="N7" s="80">
        <f>L7*M7</f>
        <v>0</v>
      </c>
      <c r="O7" s="81">
        <f t="shared" ref="O7:O8" si="6">N7*32.9%</f>
        <v>0</v>
      </c>
      <c r="P7" s="80">
        <f>SUM(N7:O7)</f>
        <v>0</v>
      </c>
      <c r="R7" s="77">
        <f t="shared" ref="R7:R10" si="7">S7*12</f>
        <v>0</v>
      </c>
      <c r="S7" s="78">
        <v>0</v>
      </c>
      <c r="T7" s="79">
        <f t="shared" ref="T7:T10" si="8">M7*1.03</f>
        <v>0</v>
      </c>
      <c r="U7" s="80">
        <f t="shared" ref="U7:U10" si="9">S7*T7</f>
        <v>0</v>
      </c>
      <c r="V7" s="81">
        <f t="shared" ref="V7:V8" si="10">U7*32.9%</f>
        <v>0</v>
      </c>
      <c r="W7" s="80">
        <f>SUM(U7:V7)</f>
        <v>0</v>
      </c>
      <c r="Y7" s="77">
        <f t="shared" ref="Y7:Y10" si="11">Z7*12</f>
        <v>0</v>
      </c>
      <c r="Z7" s="78">
        <v>0</v>
      </c>
      <c r="AA7" s="79">
        <f t="shared" ref="AA7:AA10" si="12">T7*1.03</f>
        <v>0</v>
      </c>
      <c r="AB7" s="80">
        <f>Z7*AA7</f>
        <v>0</v>
      </c>
      <c r="AC7" s="81">
        <f t="shared" ref="AC7:AC8" si="13">AB7*32.9%</f>
        <v>0</v>
      </c>
      <c r="AD7" s="80">
        <f>SUM(AB7:AC7)</f>
        <v>0</v>
      </c>
      <c r="AF7" s="77">
        <f t="shared" ref="AF7:AF10" si="14">AG7*12</f>
        <v>0</v>
      </c>
      <c r="AG7" s="78">
        <v>0</v>
      </c>
      <c r="AH7" s="79">
        <f t="shared" ref="AH7:AH10" si="15">AA7*1.03</f>
        <v>0</v>
      </c>
      <c r="AI7" s="80">
        <f>AG7*AH7</f>
        <v>0</v>
      </c>
      <c r="AJ7" s="81">
        <f t="shared" ref="AJ7:AJ8" si="16">AI7*32.9%</f>
        <v>0</v>
      </c>
      <c r="AK7" s="80">
        <f>SUM(AI7:AJ7)</f>
        <v>0</v>
      </c>
    </row>
    <row r="8" spans="2:37" x14ac:dyDescent="0.3">
      <c r="B8" s="82"/>
      <c r="C8" s="83" t="s">
        <v>10</v>
      </c>
      <c r="D8" s="77">
        <f t="shared" si="0"/>
        <v>0</v>
      </c>
      <c r="E8" s="78">
        <v>0</v>
      </c>
      <c r="F8" s="79">
        <v>0</v>
      </c>
      <c r="G8" s="80">
        <f t="shared" si="1"/>
        <v>0</v>
      </c>
      <c r="H8" s="81">
        <f t="shared" si="2"/>
        <v>0</v>
      </c>
      <c r="I8" s="80">
        <f t="shared" si="3"/>
        <v>0</v>
      </c>
      <c r="K8" s="77">
        <f t="shared" si="4"/>
        <v>0</v>
      </c>
      <c r="L8" s="78">
        <v>0</v>
      </c>
      <c r="M8" s="79">
        <f t="shared" si="5"/>
        <v>0</v>
      </c>
      <c r="N8" s="80">
        <f>L8*M8</f>
        <v>0</v>
      </c>
      <c r="O8" s="81">
        <f t="shared" si="6"/>
        <v>0</v>
      </c>
      <c r="P8" s="80">
        <f>SUM(N8:O8)</f>
        <v>0</v>
      </c>
      <c r="R8" s="77">
        <f t="shared" si="7"/>
        <v>0</v>
      </c>
      <c r="S8" s="78">
        <v>0</v>
      </c>
      <c r="T8" s="79">
        <f t="shared" si="8"/>
        <v>0</v>
      </c>
      <c r="U8" s="80">
        <f t="shared" si="9"/>
        <v>0</v>
      </c>
      <c r="V8" s="81">
        <f t="shared" si="10"/>
        <v>0</v>
      </c>
      <c r="W8" s="80">
        <f>SUM(U8:V8)</f>
        <v>0</v>
      </c>
      <c r="Y8" s="77">
        <f t="shared" si="11"/>
        <v>0</v>
      </c>
      <c r="Z8" s="78">
        <v>0</v>
      </c>
      <c r="AA8" s="79">
        <f t="shared" si="12"/>
        <v>0</v>
      </c>
      <c r="AB8" s="80">
        <f>Z8*AA8</f>
        <v>0</v>
      </c>
      <c r="AC8" s="81">
        <f t="shared" si="13"/>
        <v>0</v>
      </c>
      <c r="AD8" s="80">
        <f>SUM(AB8:AC8)</f>
        <v>0</v>
      </c>
      <c r="AF8" s="77">
        <f t="shared" si="14"/>
        <v>0</v>
      </c>
      <c r="AG8" s="78">
        <v>0</v>
      </c>
      <c r="AH8" s="79">
        <f t="shared" si="15"/>
        <v>0</v>
      </c>
      <c r="AI8" s="80">
        <f>AG8*AH8</f>
        <v>0</v>
      </c>
      <c r="AJ8" s="81">
        <f t="shared" si="16"/>
        <v>0</v>
      </c>
      <c r="AK8" s="80">
        <f>SUM(AI8:AJ8)</f>
        <v>0</v>
      </c>
    </row>
    <row r="9" spans="2:37" ht="17.25" customHeight="1" x14ac:dyDescent="0.3">
      <c r="B9" s="82"/>
      <c r="C9" s="84" t="s">
        <v>58</v>
      </c>
      <c r="D9" s="77">
        <f t="shared" si="0"/>
        <v>0</v>
      </c>
      <c r="E9" s="78">
        <v>0</v>
      </c>
      <c r="F9" s="79">
        <v>0</v>
      </c>
      <c r="G9" s="80">
        <f t="shared" si="1"/>
        <v>0</v>
      </c>
      <c r="H9" s="81">
        <f>G9*36.5%</f>
        <v>0</v>
      </c>
      <c r="I9" s="80">
        <f t="shared" si="3"/>
        <v>0</v>
      </c>
      <c r="K9" s="77">
        <f t="shared" si="4"/>
        <v>0</v>
      </c>
      <c r="L9" s="78">
        <v>0</v>
      </c>
      <c r="M9" s="79">
        <f t="shared" si="5"/>
        <v>0</v>
      </c>
      <c r="N9" s="80">
        <f>L9*M9</f>
        <v>0</v>
      </c>
      <c r="O9" s="81">
        <f>N9*36.5%</f>
        <v>0</v>
      </c>
      <c r="P9" s="80">
        <f>SUM(N9:O9)</f>
        <v>0</v>
      </c>
      <c r="R9" s="77">
        <f t="shared" si="7"/>
        <v>0</v>
      </c>
      <c r="S9" s="78">
        <v>0</v>
      </c>
      <c r="T9" s="79">
        <f t="shared" si="8"/>
        <v>0</v>
      </c>
      <c r="U9" s="80">
        <f t="shared" si="9"/>
        <v>0</v>
      </c>
      <c r="V9" s="81">
        <f>U9*36.5%</f>
        <v>0</v>
      </c>
      <c r="W9" s="80">
        <f>SUM(U9:V9)</f>
        <v>0</v>
      </c>
      <c r="Y9" s="77">
        <f t="shared" si="11"/>
        <v>0</v>
      </c>
      <c r="Z9" s="78">
        <v>0</v>
      </c>
      <c r="AA9" s="79">
        <f t="shared" si="12"/>
        <v>0</v>
      </c>
      <c r="AB9" s="80">
        <f>Z9*AA9</f>
        <v>0</v>
      </c>
      <c r="AC9" s="81">
        <f>AB9*36.5%</f>
        <v>0</v>
      </c>
      <c r="AD9" s="80">
        <f>SUM(AB9:AC9)</f>
        <v>0</v>
      </c>
      <c r="AF9" s="77">
        <f t="shared" si="14"/>
        <v>0</v>
      </c>
      <c r="AG9" s="78">
        <v>0</v>
      </c>
      <c r="AH9" s="79">
        <f t="shared" si="15"/>
        <v>0</v>
      </c>
      <c r="AI9" s="80">
        <f>AG9*AH9</f>
        <v>0</v>
      </c>
      <c r="AJ9" s="81">
        <f>AI9*36.5%</f>
        <v>0</v>
      </c>
      <c r="AK9" s="80">
        <f>SUM(AI9:AJ9)</f>
        <v>0</v>
      </c>
    </row>
    <row r="10" spans="2:37" x14ac:dyDescent="0.3">
      <c r="B10" s="82"/>
      <c r="C10" s="85" t="s">
        <v>76</v>
      </c>
      <c r="D10" s="77">
        <f t="shared" si="0"/>
        <v>0</v>
      </c>
      <c r="E10" s="78">
        <v>0</v>
      </c>
      <c r="F10" s="79">
        <v>0</v>
      </c>
      <c r="G10" s="80">
        <f t="shared" si="1"/>
        <v>0</v>
      </c>
      <c r="H10" s="81">
        <f>G10*17.4%</f>
        <v>0</v>
      </c>
      <c r="I10" s="80">
        <f t="shared" si="3"/>
        <v>0</v>
      </c>
      <c r="K10" s="77">
        <f t="shared" si="4"/>
        <v>0</v>
      </c>
      <c r="L10" s="78">
        <v>0</v>
      </c>
      <c r="M10" s="79">
        <f t="shared" si="5"/>
        <v>0</v>
      </c>
      <c r="N10" s="80">
        <f>L10*M10</f>
        <v>0</v>
      </c>
      <c r="O10" s="81">
        <f>N10*17.4%</f>
        <v>0</v>
      </c>
      <c r="P10" s="80">
        <f>SUM(N10:O10)</f>
        <v>0</v>
      </c>
      <c r="R10" s="77">
        <f t="shared" si="7"/>
        <v>0</v>
      </c>
      <c r="S10" s="78">
        <v>0</v>
      </c>
      <c r="T10" s="79">
        <f t="shared" si="8"/>
        <v>0</v>
      </c>
      <c r="U10" s="80">
        <f t="shared" si="9"/>
        <v>0</v>
      </c>
      <c r="V10" s="81">
        <f>U10*17.4%</f>
        <v>0</v>
      </c>
      <c r="W10" s="80">
        <f>SUM(U10:V10)</f>
        <v>0</v>
      </c>
      <c r="Y10" s="77">
        <f t="shared" si="11"/>
        <v>0</v>
      </c>
      <c r="Z10" s="78">
        <v>0</v>
      </c>
      <c r="AA10" s="79">
        <f t="shared" si="12"/>
        <v>0</v>
      </c>
      <c r="AB10" s="80">
        <f>Z10*AA10</f>
        <v>0</v>
      </c>
      <c r="AC10" s="81">
        <f>AB10*17.4%</f>
        <v>0</v>
      </c>
      <c r="AD10" s="80">
        <f>SUM(AB10:AC10)</f>
        <v>0</v>
      </c>
      <c r="AF10" s="77">
        <f t="shared" si="14"/>
        <v>0</v>
      </c>
      <c r="AG10" s="78">
        <v>0</v>
      </c>
      <c r="AH10" s="79">
        <f t="shared" si="15"/>
        <v>0</v>
      </c>
      <c r="AI10" s="80">
        <f>AG10*AH10</f>
        <v>0</v>
      </c>
      <c r="AJ10" s="81">
        <f>AI10*17.4%</f>
        <v>0</v>
      </c>
      <c r="AK10" s="80">
        <f>SUM(AI10:AJ10)</f>
        <v>0</v>
      </c>
    </row>
    <row r="11" spans="2:37" ht="15" thickBot="1" x14ac:dyDescent="0.35">
      <c r="B11" s="82"/>
      <c r="C11" s="86"/>
      <c r="D11" s="77"/>
      <c r="E11" s="78"/>
      <c r="F11" s="79"/>
      <c r="G11" s="80"/>
      <c r="H11" s="81"/>
      <c r="I11" s="80"/>
      <c r="K11" s="77"/>
      <c r="L11" s="78"/>
      <c r="M11" s="79"/>
      <c r="N11" s="80"/>
      <c r="O11" s="81"/>
      <c r="P11" s="80"/>
      <c r="R11" s="77"/>
      <c r="S11" s="78"/>
      <c r="T11" s="79"/>
      <c r="U11" s="80"/>
      <c r="V11" s="81"/>
      <c r="W11" s="80"/>
      <c r="Y11" s="77"/>
      <c r="Z11" s="78"/>
      <c r="AA11" s="79"/>
      <c r="AB11" s="80"/>
      <c r="AC11" s="81"/>
      <c r="AD11" s="80"/>
      <c r="AF11" s="77"/>
      <c r="AG11" s="78"/>
      <c r="AH11" s="79"/>
      <c r="AI11" s="80"/>
      <c r="AJ11" s="81"/>
      <c r="AK11" s="80"/>
    </row>
    <row r="12" spans="2:37" ht="15" thickBot="1" x14ac:dyDescent="0.35">
      <c r="B12" s="87"/>
      <c r="C12" s="88"/>
      <c r="D12" s="89"/>
      <c r="E12" s="89"/>
      <c r="F12" s="90" t="s">
        <v>24</v>
      </c>
      <c r="G12" s="91">
        <f>SUM(G6:G11)</f>
        <v>0</v>
      </c>
      <c r="H12" s="92">
        <f>SUM(H6:H11)</f>
        <v>0</v>
      </c>
      <c r="I12" s="93">
        <f>SUM(I6:I11)</f>
        <v>0</v>
      </c>
      <c r="K12" s="94"/>
      <c r="L12" s="89"/>
      <c r="M12" s="90" t="s">
        <v>24</v>
      </c>
      <c r="N12" s="91">
        <f>SUM(N6:N11)</f>
        <v>0</v>
      </c>
      <c r="O12" s="92">
        <f>SUM(O6:O11)</f>
        <v>0</v>
      </c>
      <c r="P12" s="93">
        <f>SUM(P6:P11)</f>
        <v>0</v>
      </c>
      <c r="R12" s="94"/>
      <c r="S12" s="89"/>
      <c r="T12" s="90" t="s">
        <v>24</v>
      </c>
      <c r="U12" s="91">
        <f>SUM(U6:U11)</f>
        <v>0</v>
      </c>
      <c r="V12" s="92">
        <f>SUM(V6:V11)</f>
        <v>0</v>
      </c>
      <c r="W12" s="93">
        <f>SUM(W6:W11)</f>
        <v>0</v>
      </c>
      <c r="Y12" s="94"/>
      <c r="Z12" s="89"/>
      <c r="AA12" s="90" t="s">
        <v>24</v>
      </c>
      <c r="AB12" s="91">
        <f>SUM(AB6:AB11)</f>
        <v>0</v>
      </c>
      <c r="AC12" s="92">
        <f>SUM(AC6:AC11)</f>
        <v>0</v>
      </c>
      <c r="AD12" s="93">
        <f>SUM(AD6:AD11)</f>
        <v>0</v>
      </c>
      <c r="AF12" s="94"/>
      <c r="AG12" s="89"/>
      <c r="AH12" s="90" t="s">
        <v>24</v>
      </c>
      <c r="AI12" s="91">
        <f>SUM(AI6:AI11)</f>
        <v>0</v>
      </c>
      <c r="AJ12" s="92">
        <f>SUM(AJ6:AJ11)</f>
        <v>0</v>
      </c>
      <c r="AK12" s="93">
        <f>SUM(AK6:AK11)</f>
        <v>0</v>
      </c>
    </row>
    <row r="13" spans="2:37" ht="15.6" x14ac:dyDescent="0.3">
      <c r="B13" s="95" t="s">
        <v>11</v>
      </c>
      <c r="C13" s="96"/>
      <c r="D13" s="96"/>
      <c r="E13" s="96"/>
      <c r="F13" s="96"/>
      <c r="G13" s="96"/>
      <c r="H13" s="96"/>
      <c r="I13" s="97"/>
      <c r="K13" s="98"/>
      <c r="L13" s="96"/>
      <c r="M13" s="96"/>
      <c r="N13" s="96"/>
      <c r="O13" s="96"/>
      <c r="P13" s="97"/>
      <c r="R13" s="98"/>
      <c r="S13" s="96"/>
      <c r="T13" s="96"/>
      <c r="U13" s="96"/>
      <c r="V13" s="96"/>
      <c r="W13" s="97"/>
      <c r="Y13" s="98"/>
      <c r="Z13" s="96"/>
      <c r="AA13" s="96"/>
      <c r="AB13" s="96"/>
      <c r="AC13" s="96"/>
      <c r="AD13" s="97"/>
      <c r="AF13" s="98"/>
      <c r="AG13" s="96"/>
      <c r="AH13" s="96"/>
      <c r="AI13" s="96"/>
      <c r="AJ13" s="96"/>
      <c r="AK13" s="97"/>
    </row>
    <row r="14" spans="2:37" ht="15.6" x14ac:dyDescent="0.3">
      <c r="B14" s="116"/>
      <c r="C14" s="96"/>
      <c r="D14" s="96"/>
      <c r="E14" s="96"/>
      <c r="F14" s="100"/>
      <c r="G14" s="135">
        <v>0</v>
      </c>
      <c r="H14" s="96"/>
      <c r="I14" s="101"/>
      <c r="K14" s="98"/>
      <c r="L14" s="96"/>
      <c r="M14" s="100"/>
      <c r="N14" s="131">
        <v>0</v>
      </c>
      <c r="O14" s="96"/>
      <c r="P14" s="101"/>
      <c r="R14" s="98"/>
      <c r="S14" s="96"/>
      <c r="T14" s="100"/>
      <c r="U14" s="135">
        <v>0</v>
      </c>
      <c r="V14" s="96"/>
      <c r="W14" s="101"/>
      <c r="Y14" s="98"/>
      <c r="Z14" s="96"/>
      <c r="AA14" s="100"/>
      <c r="AB14" s="131">
        <v>0</v>
      </c>
      <c r="AC14" s="96"/>
      <c r="AD14" s="101"/>
      <c r="AF14" s="98"/>
      <c r="AG14" s="96"/>
      <c r="AH14" s="100"/>
      <c r="AI14" s="131">
        <v>0</v>
      </c>
      <c r="AJ14" s="96"/>
      <c r="AK14" s="101"/>
    </row>
    <row r="15" spans="2:37" ht="15.6" x14ac:dyDescent="0.3">
      <c r="B15" s="130"/>
      <c r="C15" s="102"/>
      <c r="D15" s="102"/>
      <c r="E15" s="102"/>
      <c r="F15" s="102"/>
      <c r="G15" s="132">
        <v>0</v>
      </c>
      <c r="H15" s="96"/>
      <c r="I15" s="140">
        <f>G14+G15</f>
        <v>0</v>
      </c>
      <c r="K15" s="103"/>
      <c r="L15" s="102"/>
      <c r="M15" s="102"/>
      <c r="N15" s="150">
        <v>0</v>
      </c>
      <c r="O15" s="96"/>
      <c r="P15" s="153">
        <f>N14+N15</f>
        <v>0</v>
      </c>
      <c r="R15" s="103"/>
      <c r="S15" s="102"/>
      <c r="T15" s="102"/>
      <c r="U15" s="132">
        <v>0</v>
      </c>
      <c r="V15" s="96"/>
      <c r="W15" s="153">
        <f>U14+U15</f>
        <v>0</v>
      </c>
      <c r="Y15" s="103"/>
      <c r="Z15" s="102"/>
      <c r="AA15" s="102"/>
      <c r="AB15" s="150">
        <v>0</v>
      </c>
      <c r="AC15" s="96"/>
      <c r="AD15" s="153">
        <f>AB14+AB15</f>
        <v>0</v>
      </c>
      <c r="AF15" s="103"/>
      <c r="AG15" s="102"/>
      <c r="AH15" s="102"/>
      <c r="AI15" s="150">
        <v>0</v>
      </c>
      <c r="AJ15" s="96"/>
      <c r="AK15" s="153">
        <f>AI14+AI15</f>
        <v>0</v>
      </c>
    </row>
    <row r="16" spans="2:37" ht="15.6" x14ac:dyDescent="0.3">
      <c r="B16" s="104" t="s">
        <v>70</v>
      </c>
      <c r="C16" s="105"/>
      <c r="D16" s="105"/>
      <c r="E16" s="105"/>
      <c r="F16" s="105"/>
      <c r="G16" s="136"/>
      <c r="H16" s="105"/>
      <c r="I16" s="141"/>
      <c r="K16" s="106"/>
      <c r="L16" s="105"/>
      <c r="M16" s="105"/>
      <c r="N16" s="133"/>
      <c r="O16" s="105"/>
      <c r="P16" s="154"/>
      <c r="R16" s="106"/>
      <c r="S16" s="105"/>
      <c r="T16" s="105"/>
      <c r="U16" s="136"/>
      <c r="V16" s="105"/>
      <c r="W16" s="154"/>
      <c r="Y16" s="106"/>
      <c r="Z16" s="105"/>
      <c r="AA16" s="105"/>
      <c r="AB16" s="133"/>
      <c r="AC16" s="105"/>
      <c r="AD16" s="154"/>
      <c r="AF16" s="106"/>
      <c r="AG16" s="105"/>
      <c r="AH16" s="105"/>
      <c r="AI16" s="133"/>
      <c r="AJ16" s="105"/>
      <c r="AK16" s="154"/>
    </row>
    <row r="17" spans="2:37" ht="15.6" x14ac:dyDescent="0.3">
      <c r="B17" s="107"/>
      <c r="C17" s="63"/>
      <c r="D17" s="63"/>
      <c r="E17" s="63"/>
      <c r="F17" s="63"/>
      <c r="G17" s="132">
        <v>0</v>
      </c>
      <c r="H17" s="108"/>
      <c r="I17" s="140">
        <f>SUM(G17:G17)</f>
        <v>0</v>
      </c>
      <c r="K17" s="67"/>
      <c r="L17" s="63"/>
      <c r="M17" s="63"/>
      <c r="N17" s="150">
        <v>0</v>
      </c>
      <c r="O17" s="108"/>
      <c r="P17" s="153">
        <f>SUM(N17:N17)</f>
        <v>0</v>
      </c>
      <c r="R17" s="67"/>
      <c r="S17" s="63"/>
      <c r="T17" s="63"/>
      <c r="U17" s="132">
        <v>0</v>
      </c>
      <c r="V17" s="108"/>
      <c r="W17" s="153">
        <f>SUM(U17:U17)</f>
        <v>0</v>
      </c>
      <c r="Y17" s="67"/>
      <c r="Z17" s="63"/>
      <c r="AA17" s="63"/>
      <c r="AB17" s="150">
        <v>0</v>
      </c>
      <c r="AC17" s="108"/>
      <c r="AD17" s="153">
        <f>SUM(AB17:AB17)</f>
        <v>0</v>
      </c>
      <c r="AF17" s="67"/>
      <c r="AG17" s="63"/>
      <c r="AH17" s="63"/>
      <c r="AI17" s="150">
        <v>0</v>
      </c>
      <c r="AJ17" s="108"/>
      <c r="AK17" s="153">
        <f>SUM(AI17:AI17)</f>
        <v>0</v>
      </c>
    </row>
    <row r="18" spans="2:37" ht="15.6" x14ac:dyDescent="0.3">
      <c r="B18" s="95" t="s">
        <v>71</v>
      </c>
      <c r="C18" s="96"/>
      <c r="D18" s="96"/>
      <c r="E18" s="96"/>
      <c r="F18" s="96"/>
      <c r="G18" s="134"/>
      <c r="H18" s="96"/>
      <c r="I18" s="142"/>
      <c r="K18" s="98"/>
      <c r="L18" s="96"/>
      <c r="M18" s="96"/>
      <c r="N18" s="151"/>
      <c r="O18" s="96"/>
      <c r="P18" s="154"/>
      <c r="R18" s="98"/>
      <c r="S18" s="96"/>
      <c r="T18" s="96"/>
      <c r="U18" s="134"/>
      <c r="V18" s="96"/>
      <c r="W18" s="154"/>
      <c r="Y18" s="98"/>
      <c r="Z18" s="96"/>
      <c r="AA18" s="96"/>
      <c r="AB18" s="151"/>
      <c r="AC18" s="96"/>
      <c r="AD18" s="154"/>
      <c r="AF18" s="98"/>
      <c r="AG18" s="96"/>
      <c r="AH18" s="96"/>
      <c r="AI18" s="151"/>
      <c r="AJ18" s="96"/>
      <c r="AK18" s="154"/>
    </row>
    <row r="19" spans="2:37" ht="15.75" customHeight="1" x14ac:dyDescent="0.3">
      <c r="B19" s="200"/>
      <c r="C19" s="201"/>
      <c r="D19" s="109"/>
      <c r="E19" s="109"/>
      <c r="F19" s="110"/>
      <c r="G19" s="135">
        <v>0</v>
      </c>
      <c r="H19" s="111"/>
      <c r="I19" s="141"/>
      <c r="K19" s="112"/>
      <c r="L19" s="109"/>
      <c r="M19" s="110"/>
      <c r="N19" s="131">
        <v>0</v>
      </c>
      <c r="O19" s="111"/>
      <c r="P19" s="154"/>
      <c r="R19" s="112"/>
      <c r="S19" s="109"/>
      <c r="T19" s="110"/>
      <c r="U19" s="135">
        <v>0</v>
      </c>
      <c r="V19" s="111"/>
      <c r="W19" s="154"/>
      <c r="Y19" s="112"/>
      <c r="Z19" s="109"/>
      <c r="AA19" s="110"/>
      <c r="AB19" s="131">
        <v>0</v>
      </c>
      <c r="AC19" s="111"/>
      <c r="AD19" s="154"/>
      <c r="AF19" s="112"/>
      <c r="AG19" s="109"/>
      <c r="AH19" s="110"/>
      <c r="AI19" s="131">
        <v>0</v>
      </c>
      <c r="AJ19" s="111"/>
      <c r="AK19" s="154"/>
    </row>
    <row r="20" spans="2:37" ht="15.6" x14ac:dyDescent="0.3">
      <c r="B20" s="200"/>
      <c r="C20" s="201"/>
      <c r="D20" s="109"/>
      <c r="E20" s="109"/>
      <c r="F20" s="110"/>
      <c r="G20" s="135">
        <v>0</v>
      </c>
      <c r="H20" s="111"/>
      <c r="I20" s="141"/>
      <c r="K20" s="112"/>
      <c r="L20" s="109"/>
      <c r="M20" s="110"/>
      <c r="N20" s="131">
        <v>0</v>
      </c>
      <c r="O20" s="111"/>
      <c r="P20" s="154"/>
      <c r="R20" s="112"/>
      <c r="S20" s="109"/>
      <c r="T20" s="110"/>
      <c r="U20" s="135">
        <v>0</v>
      </c>
      <c r="V20" s="111"/>
      <c r="W20" s="154"/>
      <c r="Y20" s="112"/>
      <c r="Z20" s="109"/>
      <c r="AA20" s="110"/>
      <c r="AB20" s="131">
        <v>0</v>
      </c>
      <c r="AC20" s="111"/>
      <c r="AD20" s="154"/>
      <c r="AF20" s="112"/>
      <c r="AG20" s="109"/>
      <c r="AH20" s="110"/>
      <c r="AI20" s="131">
        <v>0</v>
      </c>
      <c r="AJ20" s="111"/>
      <c r="AK20" s="154"/>
    </row>
    <row r="21" spans="2:37" ht="15.6" x14ac:dyDescent="0.3">
      <c r="B21" s="200"/>
      <c r="C21" s="201"/>
      <c r="D21" s="109"/>
      <c r="E21" s="109"/>
      <c r="F21" s="110"/>
      <c r="G21" s="135">
        <v>0</v>
      </c>
      <c r="H21" s="111"/>
      <c r="I21" s="141"/>
      <c r="K21" s="112"/>
      <c r="L21" s="109"/>
      <c r="M21" s="110"/>
      <c r="N21" s="131">
        <v>0</v>
      </c>
      <c r="O21" s="111"/>
      <c r="P21" s="154"/>
      <c r="R21" s="112"/>
      <c r="S21" s="109"/>
      <c r="T21" s="110"/>
      <c r="U21" s="135">
        <v>0</v>
      </c>
      <c r="V21" s="111"/>
      <c r="W21" s="154"/>
      <c r="Y21" s="112"/>
      <c r="Z21" s="109"/>
      <c r="AA21" s="110"/>
      <c r="AB21" s="131">
        <v>0</v>
      </c>
      <c r="AC21" s="111"/>
      <c r="AD21" s="154"/>
      <c r="AF21" s="112"/>
      <c r="AG21" s="109"/>
      <c r="AH21" s="110"/>
      <c r="AI21" s="131">
        <v>0</v>
      </c>
      <c r="AJ21" s="111"/>
      <c r="AK21" s="154"/>
    </row>
    <row r="22" spans="2:37" ht="15.6" x14ac:dyDescent="0.3">
      <c r="B22" s="200"/>
      <c r="C22" s="201"/>
      <c r="D22" s="109"/>
      <c r="E22" s="109"/>
      <c r="F22" s="110"/>
      <c r="G22" s="135">
        <v>0</v>
      </c>
      <c r="H22" s="111"/>
      <c r="I22" s="141"/>
      <c r="K22" s="112"/>
      <c r="L22" s="109"/>
      <c r="M22" s="110"/>
      <c r="N22" s="131">
        <v>0</v>
      </c>
      <c r="O22" s="111"/>
      <c r="P22" s="154"/>
      <c r="R22" s="112"/>
      <c r="S22" s="109"/>
      <c r="T22" s="110"/>
      <c r="U22" s="135">
        <v>0</v>
      </c>
      <c r="V22" s="111"/>
      <c r="W22" s="154"/>
      <c r="Y22" s="112"/>
      <c r="Z22" s="109"/>
      <c r="AA22" s="110"/>
      <c r="AB22" s="131">
        <v>0</v>
      </c>
      <c r="AC22" s="111"/>
      <c r="AD22" s="154"/>
      <c r="AF22" s="112"/>
      <c r="AG22" s="109"/>
      <c r="AH22" s="110"/>
      <c r="AI22" s="131">
        <v>0</v>
      </c>
      <c r="AJ22" s="111"/>
      <c r="AK22" s="154"/>
    </row>
    <row r="23" spans="2:37" ht="15.6" x14ac:dyDescent="0.3">
      <c r="B23" s="200"/>
      <c r="C23" s="201"/>
      <c r="D23" s="109"/>
      <c r="E23" s="109"/>
      <c r="F23" s="110"/>
      <c r="G23" s="135">
        <v>0</v>
      </c>
      <c r="H23" s="111"/>
      <c r="I23" s="141"/>
      <c r="K23" s="112"/>
      <c r="L23" s="109"/>
      <c r="M23" s="110"/>
      <c r="N23" s="131">
        <v>0</v>
      </c>
      <c r="O23" s="111"/>
      <c r="P23" s="154"/>
      <c r="R23" s="112"/>
      <c r="S23" s="109"/>
      <c r="T23" s="110"/>
      <c r="U23" s="135">
        <v>0</v>
      </c>
      <c r="V23" s="111"/>
      <c r="W23" s="154"/>
      <c r="Y23" s="112"/>
      <c r="Z23" s="109"/>
      <c r="AA23" s="110"/>
      <c r="AB23" s="131">
        <v>0</v>
      </c>
      <c r="AC23" s="111"/>
      <c r="AD23" s="154"/>
      <c r="AF23" s="112"/>
      <c r="AG23" s="109"/>
      <c r="AH23" s="110"/>
      <c r="AI23" s="131">
        <v>0</v>
      </c>
      <c r="AJ23" s="111"/>
      <c r="AK23" s="154"/>
    </row>
    <row r="24" spans="2:37" ht="15.6" x14ac:dyDescent="0.3">
      <c r="B24" s="191"/>
      <c r="C24" s="192"/>
      <c r="D24" s="111"/>
      <c r="E24" s="111"/>
      <c r="F24" s="113"/>
      <c r="G24" s="135">
        <v>0</v>
      </c>
      <c r="H24" s="111"/>
      <c r="I24" s="141"/>
      <c r="K24" s="99"/>
      <c r="L24" s="111"/>
      <c r="M24" s="113"/>
      <c r="N24" s="131">
        <v>0</v>
      </c>
      <c r="O24" s="111"/>
      <c r="P24" s="154"/>
      <c r="R24" s="99"/>
      <c r="S24" s="111"/>
      <c r="T24" s="113"/>
      <c r="U24" s="135">
        <v>0</v>
      </c>
      <c r="V24" s="111"/>
      <c r="W24" s="154"/>
      <c r="Y24" s="99"/>
      <c r="Z24" s="111"/>
      <c r="AA24" s="113"/>
      <c r="AB24" s="131">
        <v>0</v>
      </c>
      <c r="AC24" s="111"/>
      <c r="AD24" s="154"/>
      <c r="AF24" s="99"/>
      <c r="AG24" s="111"/>
      <c r="AH24" s="113"/>
      <c r="AI24" s="131">
        <v>0</v>
      </c>
      <c r="AJ24" s="111"/>
      <c r="AK24" s="154"/>
    </row>
    <row r="25" spans="2:37" ht="15.6" x14ac:dyDescent="0.3">
      <c r="B25" s="193"/>
      <c r="C25" s="194"/>
      <c r="D25" s="108"/>
      <c r="E25" s="102"/>
      <c r="F25" s="102"/>
      <c r="G25" s="135">
        <v>0</v>
      </c>
      <c r="H25" s="96"/>
      <c r="I25" s="140">
        <f>SUM(G19:G25)</f>
        <v>0</v>
      </c>
      <c r="K25" s="103"/>
      <c r="L25" s="102"/>
      <c r="M25" s="102"/>
      <c r="N25" s="131">
        <v>0</v>
      </c>
      <c r="O25" s="96"/>
      <c r="P25" s="153">
        <f>SUM(N19:N25)</f>
        <v>0</v>
      </c>
      <c r="R25" s="103"/>
      <c r="S25" s="102"/>
      <c r="T25" s="102"/>
      <c r="U25" s="135">
        <v>0</v>
      </c>
      <c r="V25" s="96"/>
      <c r="W25" s="153">
        <f>SUM(U19:U25)</f>
        <v>0</v>
      </c>
      <c r="Y25" s="103"/>
      <c r="Z25" s="102"/>
      <c r="AA25" s="102"/>
      <c r="AB25" s="131">
        <v>0</v>
      </c>
      <c r="AC25" s="96"/>
      <c r="AD25" s="153">
        <f>SUM(AB19:AB25)</f>
        <v>0</v>
      </c>
      <c r="AF25" s="103"/>
      <c r="AG25" s="102"/>
      <c r="AH25" s="102"/>
      <c r="AI25" s="131">
        <v>0</v>
      </c>
      <c r="AJ25" s="96"/>
      <c r="AK25" s="153">
        <f>SUM(AI19:AI25)</f>
        <v>0</v>
      </c>
    </row>
    <row r="26" spans="2:37" ht="15.6" x14ac:dyDescent="0.3">
      <c r="B26" s="104" t="s">
        <v>12</v>
      </c>
      <c r="C26" s="114"/>
      <c r="D26" s="114"/>
      <c r="E26" s="114"/>
      <c r="F26" s="114"/>
      <c r="G26" s="136"/>
      <c r="H26" s="114"/>
      <c r="I26" s="141"/>
      <c r="K26" s="115"/>
      <c r="L26" s="114"/>
      <c r="M26" s="114"/>
      <c r="N26" s="133"/>
      <c r="O26" s="114"/>
      <c r="P26" s="154"/>
      <c r="R26" s="115"/>
      <c r="S26" s="114"/>
      <c r="T26" s="114"/>
      <c r="U26" s="136"/>
      <c r="V26" s="114"/>
      <c r="W26" s="154"/>
      <c r="Y26" s="115"/>
      <c r="Z26" s="114"/>
      <c r="AA26" s="114"/>
      <c r="AB26" s="133"/>
      <c r="AC26" s="114"/>
      <c r="AD26" s="154"/>
      <c r="AF26" s="115"/>
      <c r="AG26" s="114"/>
      <c r="AH26" s="114"/>
      <c r="AI26" s="133"/>
      <c r="AJ26" s="114"/>
      <c r="AK26" s="154"/>
    </row>
    <row r="27" spans="2:37" ht="15.75" customHeight="1" x14ac:dyDescent="0.3">
      <c r="B27" s="116" t="s">
        <v>13</v>
      </c>
      <c r="C27" s="117"/>
      <c r="D27" s="117"/>
      <c r="E27" s="117"/>
      <c r="F27" s="96"/>
      <c r="G27" s="135">
        <v>0</v>
      </c>
      <c r="H27" s="96"/>
      <c r="I27" s="141"/>
      <c r="K27" s="118"/>
      <c r="L27" s="117"/>
      <c r="M27" s="96"/>
      <c r="N27" s="131">
        <v>0</v>
      </c>
      <c r="O27" s="96"/>
      <c r="P27" s="154"/>
      <c r="R27" s="118"/>
      <c r="S27" s="117"/>
      <c r="T27" s="96"/>
      <c r="U27" s="135">
        <v>0</v>
      </c>
      <c r="V27" s="96"/>
      <c r="W27" s="154"/>
      <c r="Y27" s="118"/>
      <c r="Z27" s="117"/>
      <c r="AA27" s="96"/>
      <c r="AB27" s="131">
        <v>0</v>
      </c>
      <c r="AC27" s="96"/>
      <c r="AD27" s="154"/>
      <c r="AF27" s="118"/>
      <c r="AG27" s="117"/>
      <c r="AH27" s="96"/>
      <c r="AI27" s="131">
        <v>0</v>
      </c>
      <c r="AJ27" s="96"/>
      <c r="AK27" s="154"/>
    </row>
    <row r="28" spans="2:37" ht="15.6" x14ac:dyDescent="0.3">
      <c r="B28" s="116" t="s">
        <v>14</v>
      </c>
      <c r="C28" s="117"/>
      <c r="D28" s="117"/>
      <c r="E28" s="117"/>
      <c r="F28" s="113"/>
      <c r="G28" s="135">
        <v>0</v>
      </c>
      <c r="H28" s="111"/>
      <c r="I28" s="141"/>
      <c r="K28" s="118"/>
      <c r="L28" s="117"/>
      <c r="M28" s="113"/>
      <c r="N28" s="131">
        <v>0</v>
      </c>
      <c r="O28" s="111"/>
      <c r="P28" s="154"/>
      <c r="R28" s="118"/>
      <c r="S28" s="117"/>
      <c r="T28" s="113"/>
      <c r="U28" s="135">
        <v>0</v>
      </c>
      <c r="V28" s="111"/>
      <c r="W28" s="154"/>
      <c r="Y28" s="118"/>
      <c r="Z28" s="117"/>
      <c r="AA28" s="113"/>
      <c r="AB28" s="131">
        <v>0</v>
      </c>
      <c r="AC28" s="111"/>
      <c r="AD28" s="154"/>
      <c r="AF28" s="118"/>
      <c r="AG28" s="117"/>
      <c r="AH28" s="113"/>
      <c r="AI28" s="131">
        <v>0</v>
      </c>
      <c r="AJ28" s="111"/>
      <c r="AK28" s="154"/>
    </row>
    <row r="29" spans="2:37" ht="15.6" x14ac:dyDescent="0.3">
      <c r="B29" s="116" t="s">
        <v>15</v>
      </c>
      <c r="C29" s="102"/>
      <c r="D29" s="102"/>
      <c r="E29" s="102"/>
      <c r="F29" s="102"/>
      <c r="G29" s="135">
        <v>0</v>
      </c>
      <c r="H29" s="96"/>
      <c r="I29" s="140">
        <f>G27+G28+G29</f>
        <v>0</v>
      </c>
      <c r="K29" s="103"/>
      <c r="L29" s="102"/>
      <c r="M29" s="102"/>
      <c r="N29" s="131">
        <v>0</v>
      </c>
      <c r="O29" s="96"/>
      <c r="P29" s="153">
        <f>N27+N28+N29</f>
        <v>0</v>
      </c>
      <c r="R29" s="103"/>
      <c r="S29" s="102"/>
      <c r="T29" s="102"/>
      <c r="U29" s="135">
        <v>0</v>
      </c>
      <c r="V29" s="96"/>
      <c r="W29" s="153">
        <f>U27+U28+U29</f>
        <v>0</v>
      </c>
      <c r="Y29" s="103"/>
      <c r="Z29" s="102"/>
      <c r="AA29" s="102"/>
      <c r="AB29" s="131">
        <v>0</v>
      </c>
      <c r="AC29" s="96"/>
      <c r="AD29" s="153">
        <f>AB27+AB28+AB29</f>
        <v>0</v>
      </c>
      <c r="AF29" s="103"/>
      <c r="AG29" s="102"/>
      <c r="AH29" s="102"/>
      <c r="AI29" s="131">
        <v>0</v>
      </c>
      <c r="AJ29" s="96"/>
      <c r="AK29" s="153">
        <f>AI27+AI28+AI29</f>
        <v>0</v>
      </c>
    </row>
    <row r="30" spans="2:37" ht="15.6" x14ac:dyDescent="0.3">
      <c r="B30" s="104" t="s">
        <v>16</v>
      </c>
      <c r="C30" s="119" t="s">
        <v>17</v>
      </c>
      <c r="D30" s="120"/>
      <c r="E30" s="120"/>
      <c r="F30" s="120"/>
      <c r="G30" s="161">
        <v>0</v>
      </c>
      <c r="H30" s="120"/>
      <c r="I30" s="143">
        <f>G30</f>
        <v>0</v>
      </c>
      <c r="K30" s="119"/>
      <c r="L30" s="120"/>
      <c r="M30" s="120"/>
      <c r="N30" s="163">
        <v>0</v>
      </c>
      <c r="O30" s="120"/>
      <c r="P30" s="155">
        <f>N30</f>
        <v>0</v>
      </c>
      <c r="R30" s="119"/>
      <c r="S30" s="120"/>
      <c r="T30" s="120"/>
      <c r="U30" s="161">
        <v>0</v>
      </c>
      <c r="V30" s="120"/>
      <c r="W30" s="155">
        <f>U30</f>
        <v>0</v>
      </c>
      <c r="Y30" s="119"/>
      <c r="Z30" s="120"/>
      <c r="AA30" s="120"/>
      <c r="AB30" s="163">
        <v>0</v>
      </c>
      <c r="AC30" s="120"/>
      <c r="AD30" s="155">
        <f>AB30</f>
        <v>0</v>
      </c>
      <c r="AF30" s="119"/>
      <c r="AG30" s="120"/>
      <c r="AH30" s="120"/>
      <c r="AI30" s="163">
        <v>0</v>
      </c>
      <c r="AJ30" s="120"/>
      <c r="AK30" s="155">
        <f>AI30</f>
        <v>0</v>
      </c>
    </row>
    <row r="31" spans="2:37" ht="15.6" x14ac:dyDescent="0.3">
      <c r="B31" s="121"/>
      <c r="C31" s="121" t="s">
        <v>18</v>
      </c>
      <c r="D31" s="122"/>
      <c r="E31" s="122"/>
      <c r="F31" s="122"/>
      <c r="G31" s="162">
        <v>0</v>
      </c>
      <c r="H31" s="122"/>
      <c r="I31" s="143">
        <f>G31</f>
        <v>0</v>
      </c>
      <c r="K31" s="121"/>
      <c r="L31" s="122"/>
      <c r="M31" s="122"/>
      <c r="N31" s="164">
        <v>0</v>
      </c>
      <c r="O31" s="122"/>
      <c r="P31" s="155">
        <f>N31</f>
        <v>0</v>
      </c>
      <c r="R31" s="121"/>
      <c r="S31" s="122"/>
      <c r="T31" s="122"/>
      <c r="U31" s="162">
        <v>0</v>
      </c>
      <c r="V31" s="122"/>
      <c r="W31" s="155">
        <f>U31</f>
        <v>0</v>
      </c>
      <c r="Y31" s="121"/>
      <c r="Z31" s="122"/>
      <c r="AA31" s="122"/>
      <c r="AB31" s="164">
        <v>0</v>
      </c>
      <c r="AC31" s="122"/>
      <c r="AD31" s="155">
        <f>AB31</f>
        <v>0</v>
      </c>
      <c r="AF31" s="121"/>
      <c r="AG31" s="122"/>
      <c r="AH31" s="122"/>
      <c r="AI31" s="164">
        <v>0</v>
      </c>
      <c r="AJ31" s="122"/>
      <c r="AK31" s="155">
        <f>AI31</f>
        <v>0</v>
      </c>
    </row>
    <row r="32" spans="2:37" ht="15.6" x14ac:dyDescent="0.3">
      <c r="B32" s="104" t="s">
        <v>72</v>
      </c>
      <c r="C32" s="60"/>
      <c r="D32" s="60"/>
      <c r="E32" s="60"/>
      <c r="F32" s="60"/>
      <c r="G32" s="136"/>
      <c r="H32" s="60"/>
      <c r="I32" s="141"/>
      <c r="K32" s="54"/>
      <c r="L32" s="60"/>
      <c r="M32" s="60"/>
      <c r="N32" s="133"/>
      <c r="O32" s="60"/>
      <c r="P32" s="154"/>
      <c r="R32" s="54"/>
      <c r="S32" s="60"/>
      <c r="T32" s="60"/>
      <c r="U32" s="136"/>
      <c r="V32" s="60"/>
      <c r="W32" s="154"/>
      <c r="Y32" s="54"/>
      <c r="Z32" s="60"/>
      <c r="AA32" s="60"/>
      <c r="AB32" s="133"/>
      <c r="AC32" s="60"/>
      <c r="AD32" s="154"/>
      <c r="AF32" s="54"/>
      <c r="AG32" s="60"/>
      <c r="AH32" s="60"/>
      <c r="AI32" s="133"/>
      <c r="AJ32" s="60"/>
      <c r="AK32" s="154"/>
    </row>
    <row r="33" spans="2:37" ht="15.6" x14ac:dyDescent="0.3">
      <c r="B33" s="107"/>
      <c r="C33" s="63"/>
      <c r="D33" s="63"/>
      <c r="E33" s="63"/>
      <c r="F33" s="63"/>
      <c r="G33" s="132">
        <v>0</v>
      </c>
      <c r="H33" s="108"/>
      <c r="I33" s="140">
        <f>G33</f>
        <v>0</v>
      </c>
      <c r="K33" s="67"/>
      <c r="L33" s="63"/>
      <c r="M33" s="63"/>
      <c r="N33" s="150">
        <v>0</v>
      </c>
      <c r="O33" s="108"/>
      <c r="P33" s="153">
        <f>N33</f>
        <v>0</v>
      </c>
      <c r="R33" s="67"/>
      <c r="S33" s="63"/>
      <c r="T33" s="63"/>
      <c r="U33" s="132">
        <v>0</v>
      </c>
      <c r="V33" s="108"/>
      <c r="W33" s="153">
        <f>U33</f>
        <v>0</v>
      </c>
      <c r="Y33" s="67"/>
      <c r="Z33" s="63"/>
      <c r="AA33" s="63"/>
      <c r="AB33" s="150">
        <v>0</v>
      </c>
      <c r="AC33" s="108"/>
      <c r="AD33" s="153">
        <f>AB33</f>
        <v>0</v>
      </c>
      <c r="AF33" s="67"/>
      <c r="AG33" s="63"/>
      <c r="AH33" s="63"/>
      <c r="AI33" s="150">
        <v>0</v>
      </c>
      <c r="AJ33" s="108"/>
      <c r="AK33" s="153">
        <f>AI33</f>
        <v>0</v>
      </c>
    </row>
    <row r="34" spans="2:37" ht="15.6" x14ac:dyDescent="0.3">
      <c r="B34" s="95" t="s">
        <v>73</v>
      </c>
      <c r="C34" s="96"/>
      <c r="D34" s="96"/>
      <c r="E34" s="96"/>
      <c r="F34" s="96"/>
      <c r="G34" s="134"/>
      <c r="H34" s="96"/>
      <c r="I34" s="141"/>
      <c r="K34" s="98"/>
      <c r="L34" s="96"/>
      <c r="M34" s="96"/>
      <c r="N34" s="151"/>
      <c r="O34" s="96"/>
      <c r="P34" s="154"/>
      <c r="R34" s="98"/>
      <c r="S34" s="96"/>
      <c r="T34" s="96"/>
      <c r="U34" s="134"/>
      <c r="V34" s="96"/>
      <c r="W34" s="154"/>
      <c r="Y34" s="98"/>
      <c r="Z34" s="96"/>
      <c r="AA34" s="96"/>
      <c r="AB34" s="151"/>
      <c r="AC34" s="96"/>
      <c r="AD34" s="154"/>
      <c r="AF34" s="98"/>
      <c r="AG34" s="96"/>
      <c r="AH34" s="96"/>
      <c r="AI34" s="151"/>
      <c r="AJ34" s="96"/>
      <c r="AK34" s="154"/>
    </row>
    <row r="35" spans="2:37" ht="15.6" x14ac:dyDescent="0.3">
      <c r="B35" s="200"/>
      <c r="C35" s="201"/>
      <c r="D35" s="124"/>
      <c r="E35" s="124"/>
      <c r="F35" s="102"/>
      <c r="G35" s="139">
        <v>0</v>
      </c>
      <c r="H35" s="124"/>
      <c r="I35" s="146"/>
      <c r="K35" s="125"/>
      <c r="L35" s="124"/>
      <c r="M35" s="102"/>
      <c r="N35" s="138">
        <v>0</v>
      </c>
      <c r="O35" s="124"/>
      <c r="P35" s="154"/>
      <c r="R35" s="125"/>
      <c r="S35" s="124"/>
      <c r="T35" s="102"/>
      <c r="U35" s="139">
        <v>0</v>
      </c>
      <c r="V35" s="124"/>
      <c r="W35" s="154"/>
      <c r="Y35" s="125"/>
      <c r="Z35" s="124"/>
      <c r="AA35" s="102"/>
      <c r="AB35" s="138">
        <v>0</v>
      </c>
      <c r="AC35" s="124"/>
      <c r="AD35" s="154"/>
      <c r="AF35" s="125"/>
      <c r="AG35" s="124"/>
      <c r="AH35" s="102"/>
      <c r="AI35" s="138">
        <v>0</v>
      </c>
      <c r="AJ35" s="124"/>
      <c r="AK35" s="154"/>
    </row>
    <row r="36" spans="2:37" ht="15.6" x14ac:dyDescent="0.3">
      <c r="B36" s="191"/>
      <c r="C36" s="192"/>
      <c r="D36" s="124"/>
      <c r="E36" s="124"/>
      <c r="F36" s="102"/>
      <c r="G36" s="139">
        <v>0</v>
      </c>
      <c r="H36" s="124"/>
      <c r="I36" s="141"/>
      <c r="K36" s="125"/>
      <c r="L36" s="124"/>
      <c r="M36" s="102"/>
      <c r="N36" s="138">
        <v>0</v>
      </c>
      <c r="O36" s="124"/>
      <c r="P36" s="154"/>
      <c r="R36" s="125"/>
      <c r="S36" s="124"/>
      <c r="T36" s="102"/>
      <c r="U36" s="139">
        <v>0</v>
      </c>
      <c r="V36" s="124"/>
      <c r="W36" s="154"/>
      <c r="Y36" s="125"/>
      <c r="Z36" s="124"/>
      <c r="AA36" s="102"/>
      <c r="AB36" s="138">
        <v>0</v>
      </c>
      <c r="AC36" s="124"/>
      <c r="AD36" s="154"/>
      <c r="AF36" s="125"/>
      <c r="AG36" s="124"/>
      <c r="AH36" s="102"/>
      <c r="AI36" s="138">
        <v>0</v>
      </c>
      <c r="AJ36" s="124"/>
      <c r="AK36" s="154"/>
    </row>
    <row r="37" spans="2:37" ht="15.6" x14ac:dyDescent="0.3">
      <c r="B37" s="191"/>
      <c r="C37" s="192"/>
      <c r="D37" s="124"/>
      <c r="E37" s="124"/>
      <c r="F37" s="102"/>
      <c r="G37" s="139">
        <v>0</v>
      </c>
      <c r="H37" s="124"/>
      <c r="I37" s="141"/>
      <c r="K37" s="125"/>
      <c r="L37" s="124"/>
      <c r="M37" s="102"/>
      <c r="N37" s="138">
        <v>0</v>
      </c>
      <c r="O37" s="124"/>
      <c r="P37" s="154"/>
      <c r="R37" s="125"/>
      <c r="S37" s="124"/>
      <c r="T37" s="102"/>
      <c r="U37" s="139">
        <v>0</v>
      </c>
      <c r="V37" s="124"/>
      <c r="W37" s="154"/>
      <c r="Y37" s="125"/>
      <c r="Z37" s="124"/>
      <c r="AA37" s="102"/>
      <c r="AB37" s="138">
        <v>0</v>
      </c>
      <c r="AC37" s="124"/>
      <c r="AD37" s="154"/>
      <c r="AF37" s="125"/>
      <c r="AG37" s="124"/>
      <c r="AH37" s="102"/>
      <c r="AI37" s="138">
        <v>0</v>
      </c>
      <c r="AJ37" s="124"/>
      <c r="AK37" s="154"/>
    </row>
    <row r="38" spans="2:37" ht="15.6" x14ac:dyDescent="0.3">
      <c r="B38" s="191"/>
      <c r="C38" s="192"/>
      <c r="D38" s="124"/>
      <c r="E38" s="124"/>
      <c r="F38" s="102"/>
      <c r="G38" s="139">
        <v>0</v>
      </c>
      <c r="H38" s="124"/>
      <c r="I38" s="141"/>
      <c r="K38" s="125"/>
      <c r="L38" s="124"/>
      <c r="M38" s="102"/>
      <c r="N38" s="138">
        <v>0</v>
      </c>
      <c r="O38" s="124"/>
      <c r="P38" s="154"/>
      <c r="R38" s="125"/>
      <c r="S38" s="124"/>
      <c r="T38" s="102"/>
      <c r="U38" s="139">
        <v>0</v>
      </c>
      <c r="V38" s="124"/>
      <c r="W38" s="154"/>
      <c r="Y38" s="125"/>
      <c r="Z38" s="124"/>
      <c r="AA38" s="102"/>
      <c r="AB38" s="138">
        <v>0</v>
      </c>
      <c r="AC38" s="124"/>
      <c r="AD38" s="154"/>
      <c r="AF38" s="125"/>
      <c r="AG38" s="124"/>
      <c r="AH38" s="102"/>
      <c r="AI38" s="138">
        <v>0</v>
      </c>
      <c r="AJ38" s="124"/>
      <c r="AK38" s="154"/>
    </row>
    <row r="39" spans="2:37" ht="15.6" x14ac:dyDescent="0.3">
      <c r="B39" s="191"/>
      <c r="C39" s="192"/>
      <c r="D39" s="124"/>
      <c r="E39" s="124"/>
      <c r="F39" s="102"/>
      <c r="G39" s="139">
        <v>0</v>
      </c>
      <c r="H39" s="124"/>
      <c r="I39" s="141"/>
      <c r="K39" s="125"/>
      <c r="L39" s="124"/>
      <c r="M39" s="102"/>
      <c r="N39" s="138">
        <v>0</v>
      </c>
      <c r="O39" s="124"/>
      <c r="P39" s="154"/>
      <c r="R39" s="125"/>
      <c r="S39" s="124"/>
      <c r="T39" s="102"/>
      <c r="U39" s="139">
        <v>0</v>
      </c>
      <c r="V39" s="124"/>
      <c r="W39" s="154"/>
      <c r="Y39" s="125"/>
      <c r="Z39" s="124"/>
      <c r="AA39" s="102"/>
      <c r="AB39" s="138">
        <v>0</v>
      </c>
      <c r="AC39" s="124"/>
      <c r="AD39" s="154"/>
      <c r="AF39" s="125"/>
      <c r="AG39" s="124"/>
      <c r="AH39" s="102"/>
      <c r="AI39" s="138">
        <v>0</v>
      </c>
      <c r="AJ39" s="124"/>
      <c r="AK39" s="154"/>
    </row>
    <row r="40" spans="2:37" ht="15.6" x14ac:dyDescent="0.3">
      <c r="B40" s="191"/>
      <c r="C40" s="192"/>
      <c r="D40" s="124"/>
      <c r="E40" s="124"/>
      <c r="F40" s="102"/>
      <c r="G40" s="139">
        <v>0</v>
      </c>
      <c r="H40" s="124"/>
      <c r="I40" s="141"/>
      <c r="K40" s="125"/>
      <c r="L40" s="124"/>
      <c r="M40" s="102"/>
      <c r="N40" s="138">
        <v>0</v>
      </c>
      <c r="O40" s="124"/>
      <c r="P40" s="154"/>
      <c r="R40" s="125"/>
      <c r="S40" s="124"/>
      <c r="T40" s="102"/>
      <c r="U40" s="139">
        <v>0</v>
      </c>
      <c r="V40" s="124"/>
      <c r="W40" s="154"/>
      <c r="Y40" s="125"/>
      <c r="Z40" s="124"/>
      <c r="AA40" s="102"/>
      <c r="AB40" s="138">
        <v>0</v>
      </c>
      <c r="AC40" s="124"/>
      <c r="AD40" s="154"/>
      <c r="AF40" s="125"/>
      <c r="AG40" s="124"/>
      <c r="AH40" s="102"/>
      <c r="AI40" s="138">
        <v>0</v>
      </c>
      <c r="AJ40" s="124"/>
      <c r="AK40" s="154"/>
    </row>
    <row r="41" spans="2:37" ht="15.6" x14ac:dyDescent="0.3">
      <c r="B41" s="191"/>
      <c r="C41" s="192"/>
      <c r="D41" s="124"/>
      <c r="E41" s="124"/>
      <c r="F41" s="102"/>
      <c r="G41" s="139">
        <v>0</v>
      </c>
      <c r="H41" s="124"/>
      <c r="I41" s="141"/>
      <c r="K41" s="125"/>
      <c r="L41" s="124"/>
      <c r="M41" s="102"/>
      <c r="N41" s="138">
        <v>0</v>
      </c>
      <c r="O41" s="124"/>
      <c r="P41" s="154"/>
      <c r="R41" s="125"/>
      <c r="S41" s="124"/>
      <c r="T41" s="102"/>
      <c r="U41" s="139">
        <v>0</v>
      </c>
      <c r="V41" s="124"/>
      <c r="W41" s="154"/>
      <c r="Y41" s="125"/>
      <c r="Z41" s="124"/>
      <c r="AA41" s="102"/>
      <c r="AB41" s="138">
        <v>0</v>
      </c>
      <c r="AC41" s="124"/>
      <c r="AD41" s="154"/>
      <c r="AF41" s="125"/>
      <c r="AG41" s="124"/>
      <c r="AH41" s="102"/>
      <c r="AI41" s="138">
        <v>0</v>
      </c>
      <c r="AJ41" s="124"/>
      <c r="AK41" s="154"/>
    </row>
    <row r="42" spans="2:37" ht="15.6" x14ac:dyDescent="0.3">
      <c r="B42" s="191"/>
      <c r="C42" s="192"/>
      <c r="D42" s="124"/>
      <c r="E42" s="124"/>
      <c r="F42" s="102"/>
      <c r="G42" s="139">
        <v>0</v>
      </c>
      <c r="H42" s="124"/>
      <c r="I42" s="141"/>
      <c r="K42" s="125"/>
      <c r="L42" s="124"/>
      <c r="M42" s="102"/>
      <c r="N42" s="138">
        <v>0</v>
      </c>
      <c r="O42" s="124"/>
      <c r="P42" s="154"/>
      <c r="R42" s="125"/>
      <c r="S42" s="124"/>
      <c r="T42" s="102"/>
      <c r="U42" s="139">
        <v>0</v>
      </c>
      <c r="V42" s="124"/>
      <c r="W42" s="154"/>
      <c r="Y42" s="125"/>
      <c r="Z42" s="124"/>
      <c r="AA42" s="102"/>
      <c r="AB42" s="138">
        <v>0</v>
      </c>
      <c r="AC42" s="124"/>
      <c r="AD42" s="154"/>
      <c r="AF42" s="125"/>
      <c r="AG42" s="124"/>
      <c r="AH42" s="102"/>
      <c r="AI42" s="138">
        <v>0</v>
      </c>
      <c r="AJ42" s="124"/>
      <c r="AK42" s="154"/>
    </row>
    <row r="43" spans="2:37" ht="15.6" x14ac:dyDescent="0.3">
      <c r="B43" s="191"/>
      <c r="C43" s="192"/>
      <c r="D43" s="124"/>
      <c r="E43" s="124"/>
      <c r="F43" s="102"/>
      <c r="G43" s="139">
        <v>0</v>
      </c>
      <c r="H43" s="124"/>
      <c r="I43" s="141"/>
      <c r="K43" s="125"/>
      <c r="L43" s="124"/>
      <c r="M43" s="102"/>
      <c r="N43" s="138">
        <v>0</v>
      </c>
      <c r="O43" s="124"/>
      <c r="P43" s="154"/>
      <c r="R43" s="125"/>
      <c r="S43" s="124"/>
      <c r="T43" s="102"/>
      <c r="U43" s="139">
        <v>0</v>
      </c>
      <c r="V43" s="124"/>
      <c r="W43" s="154"/>
      <c r="Y43" s="125"/>
      <c r="Z43" s="124"/>
      <c r="AA43" s="102"/>
      <c r="AB43" s="138">
        <v>0</v>
      </c>
      <c r="AC43" s="124"/>
      <c r="AD43" s="154"/>
      <c r="AF43" s="125"/>
      <c r="AG43" s="124"/>
      <c r="AH43" s="102"/>
      <c r="AI43" s="138">
        <v>0</v>
      </c>
      <c r="AJ43" s="124"/>
      <c r="AK43" s="154"/>
    </row>
    <row r="44" spans="2:37" ht="15.6" x14ac:dyDescent="0.3">
      <c r="B44" s="193"/>
      <c r="C44" s="194"/>
      <c r="D44" s="63"/>
      <c r="E44" s="63"/>
      <c r="F44" s="63"/>
      <c r="G44" s="132">
        <v>0</v>
      </c>
      <c r="H44" s="108"/>
      <c r="I44" s="140">
        <f>SUM(G35:G44)</f>
        <v>0</v>
      </c>
      <c r="K44" s="67"/>
      <c r="L44" s="63"/>
      <c r="M44" s="63"/>
      <c r="N44" s="150">
        <v>0</v>
      </c>
      <c r="O44" s="108"/>
      <c r="P44" s="153">
        <f>SUM(N35:N44)</f>
        <v>0</v>
      </c>
      <c r="R44" s="67"/>
      <c r="S44" s="63"/>
      <c r="T44" s="63"/>
      <c r="U44" s="132">
        <v>0</v>
      </c>
      <c r="V44" s="108"/>
      <c r="W44" s="153">
        <f>SUM(U35:U44)</f>
        <v>0</v>
      </c>
      <c r="Y44" s="67"/>
      <c r="Z44" s="63"/>
      <c r="AA44" s="63"/>
      <c r="AB44" s="150">
        <v>0</v>
      </c>
      <c r="AC44" s="108"/>
      <c r="AD44" s="153">
        <f>SUM(AB35:AB44)</f>
        <v>0</v>
      </c>
      <c r="AF44" s="67"/>
      <c r="AG44" s="63"/>
      <c r="AH44" s="63"/>
      <c r="AI44" s="150">
        <v>0</v>
      </c>
      <c r="AJ44" s="108"/>
      <c r="AK44" s="153">
        <f>SUM(AI35:AI44)</f>
        <v>0</v>
      </c>
    </row>
    <row r="45" spans="2:37" x14ac:dyDescent="0.3">
      <c r="B45" s="62" t="s">
        <v>74</v>
      </c>
      <c r="C45" s="63"/>
      <c r="D45" s="63"/>
      <c r="E45" s="63"/>
      <c r="F45" s="122"/>
      <c r="G45" s="63"/>
      <c r="H45" s="63"/>
      <c r="I45" s="169">
        <f>SUM(I12:I44)</f>
        <v>0</v>
      </c>
      <c r="K45" s="67"/>
      <c r="L45" s="63"/>
      <c r="M45" s="122"/>
      <c r="N45" s="63"/>
      <c r="O45" s="63"/>
      <c r="P45" s="171">
        <f>SUM(P12:P44)</f>
        <v>0</v>
      </c>
      <c r="R45" s="67"/>
      <c r="S45" s="63"/>
      <c r="T45" s="122"/>
      <c r="U45" s="63"/>
      <c r="V45" s="63"/>
      <c r="W45" s="171">
        <f>SUM(W12:W44)</f>
        <v>0</v>
      </c>
      <c r="Y45" s="67"/>
      <c r="Z45" s="63"/>
      <c r="AA45" s="122"/>
      <c r="AB45" s="63"/>
      <c r="AC45" s="63"/>
      <c r="AD45" s="171">
        <f>SUM(AD12:AD44)</f>
        <v>0</v>
      </c>
      <c r="AF45" s="67"/>
      <c r="AG45" s="63"/>
      <c r="AH45" s="122"/>
      <c r="AI45" s="63"/>
      <c r="AJ45" s="63"/>
      <c r="AK45" s="171">
        <f>SUM(AK12:AK44)</f>
        <v>0</v>
      </c>
    </row>
    <row r="46" spans="2:37" x14ac:dyDescent="0.3">
      <c r="B46" s="126"/>
      <c r="C46" s="102"/>
      <c r="D46" s="102"/>
      <c r="E46" s="102"/>
      <c r="F46" s="127"/>
      <c r="G46" s="102"/>
      <c r="H46" s="102" t="s">
        <v>19</v>
      </c>
      <c r="I46" s="147">
        <f>I45-I17-I30-I31</f>
        <v>0</v>
      </c>
      <c r="K46" s="103"/>
      <c r="L46" s="102"/>
      <c r="M46" s="127"/>
      <c r="N46" s="102"/>
      <c r="O46" s="102" t="s">
        <v>19</v>
      </c>
      <c r="P46" s="158">
        <f>P45-P17-P30-P31</f>
        <v>0</v>
      </c>
      <c r="R46" s="103"/>
      <c r="S46" s="102"/>
      <c r="T46" s="127"/>
      <c r="U46" s="102"/>
      <c r="V46" s="102" t="s">
        <v>19</v>
      </c>
      <c r="W46" s="158">
        <f>W45-W17-W30-W31</f>
        <v>0</v>
      </c>
      <c r="Y46" s="103"/>
      <c r="Z46" s="102"/>
      <c r="AA46" s="127"/>
      <c r="AB46" s="102"/>
      <c r="AC46" s="102" t="s">
        <v>19</v>
      </c>
      <c r="AD46" s="158">
        <f>AD45-AD17-AD30-AD31</f>
        <v>0</v>
      </c>
      <c r="AF46" s="103"/>
      <c r="AG46" s="102"/>
      <c r="AH46" s="127"/>
      <c r="AI46" s="102"/>
      <c r="AJ46" s="102" t="s">
        <v>19</v>
      </c>
      <c r="AK46" s="158">
        <f>AK45-AK17-AK30-AK31</f>
        <v>0</v>
      </c>
    </row>
    <row r="47" spans="2:37" x14ac:dyDescent="0.3">
      <c r="B47" s="103"/>
      <c r="C47" s="102"/>
      <c r="D47" s="102"/>
      <c r="E47" s="102"/>
      <c r="F47" s="102"/>
      <c r="G47" s="102"/>
      <c r="H47" s="102" t="s">
        <v>82</v>
      </c>
      <c r="I47" s="148">
        <f>(I46)*0.5</f>
        <v>0</v>
      </c>
      <c r="K47" s="103"/>
      <c r="L47" s="102"/>
      <c r="M47" s="102"/>
      <c r="N47" s="102"/>
      <c r="O47" s="102" t="s">
        <v>82</v>
      </c>
      <c r="P47" s="159">
        <f>(P46)*0.5</f>
        <v>0</v>
      </c>
      <c r="R47" s="103"/>
      <c r="S47" s="102"/>
      <c r="T47" s="102"/>
      <c r="U47" s="102"/>
      <c r="V47" s="102" t="s">
        <v>82</v>
      </c>
      <c r="W47" s="159">
        <f>(W46)*0.5</f>
        <v>0</v>
      </c>
      <c r="Y47" s="103"/>
      <c r="Z47" s="102"/>
      <c r="AA47" s="102"/>
      <c r="AB47" s="102"/>
      <c r="AC47" s="102" t="s">
        <v>82</v>
      </c>
      <c r="AD47" s="159">
        <f>(AD46)*0.5</f>
        <v>0</v>
      </c>
      <c r="AF47" s="103"/>
      <c r="AG47" s="102"/>
      <c r="AH47" s="102"/>
      <c r="AI47" s="102"/>
      <c r="AJ47" s="102" t="s">
        <v>82</v>
      </c>
      <c r="AK47" s="159">
        <f>(AK46)*0.5</f>
        <v>0</v>
      </c>
    </row>
    <row r="48" spans="2:37" x14ac:dyDescent="0.3">
      <c r="B48" s="67"/>
      <c r="C48" s="63"/>
      <c r="D48" s="63"/>
      <c r="E48" s="63"/>
      <c r="F48" s="63"/>
      <c r="G48" s="63"/>
      <c r="H48" s="128" t="s">
        <v>21</v>
      </c>
      <c r="I48" s="149">
        <f>SUM(I45+I47)</f>
        <v>0</v>
      </c>
      <c r="K48" s="67"/>
      <c r="L48" s="63"/>
      <c r="M48" s="63"/>
      <c r="N48" s="63"/>
      <c r="O48" s="128" t="s">
        <v>63</v>
      </c>
      <c r="P48" s="160">
        <f>SUM(P45+P47)</f>
        <v>0</v>
      </c>
      <c r="R48" s="67"/>
      <c r="S48" s="63"/>
      <c r="T48" s="63"/>
      <c r="U48" s="63"/>
      <c r="V48" s="128" t="s">
        <v>64</v>
      </c>
      <c r="W48" s="160">
        <f>SUM(W45+W47)</f>
        <v>0</v>
      </c>
      <c r="Y48" s="67"/>
      <c r="Z48" s="63"/>
      <c r="AA48" s="63"/>
      <c r="AB48" s="63"/>
      <c r="AC48" s="128" t="s">
        <v>65</v>
      </c>
      <c r="AD48" s="160">
        <f>SUM(AD45+AD47)</f>
        <v>0</v>
      </c>
      <c r="AF48" s="67"/>
      <c r="AG48" s="63"/>
      <c r="AH48" s="63"/>
      <c r="AI48" s="63"/>
      <c r="AJ48" s="128" t="s">
        <v>66</v>
      </c>
      <c r="AK48" s="160">
        <f>SUM(AK45+AK47)</f>
        <v>0</v>
      </c>
    </row>
    <row r="50" spans="9:37" x14ac:dyDescent="0.3">
      <c r="I50" s="129"/>
      <c r="P50" s="129"/>
      <c r="W50" s="129"/>
      <c r="AD50" s="129"/>
      <c r="AK50" s="129"/>
    </row>
  </sheetData>
  <mergeCells count="23">
    <mergeCell ref="B40:C40"/>
    <mergeCell ref="B41:C41"/>
    <mergeCell ref="B42:C42"/>
    <mergeCell ref="B43:C43"/>
    <mergeCell ref="B44:C44"/>
    <mergeCell ref="B39:C39"/>
    <mergeCell ref="B19:C19"/>
    <mergeCell ref="B20:C20"/>
    <mergeCell ref="B21:C21"/>
    <mergeCell ref="B22:C22"/>
    <mergeCell ref="B23:C23"/>
    <mergeCell ref="B24:C24"/>
    <mergeCell ref="B25:C25"/>
    <mergeCell ref="B35:C35"/>
    <mergeCell ref="B36:C36"/>
    <mergeCell ref="B37:C37"/>
    <mergeCell ref="B38:C38"/>
    <mergeCell ref="AI4:AK4"/>
    <mergeCell ref="B4:C4"/>
    <mergeCell ref="G4:I4"/>
    <mergeCell ref="N4:P4"/>
    <mergeCell ref="U4:W4"/>
    <mergeCell ref="AB4:A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opLeftCell="A11" zoomScale="120" zoomScaleNormal="120" workbookViewId="0">
      <selection activeCell="H29" sqref="H29"/>
    </sheetView>
  </sheetViews>
  <sheetFormatPr defaultColWidth="8.88671875" defaultRowHeight="13.8" x14ac:dyDescent="0.25"/>
  <cols>
    <col min="1" max="1" width="13.109375" style="9" customWidth="1"/>
    <col min="2" max="2" width="16.44140625" style="9" customWidth="1"/>
    <col min="3" max="3" width="19.88671875" style="9" customWidth="1"/>
    <col min="4" max="4" width="22.109375" style="9" customWidth="1"/>
    <col min="5" max="7" width="21.109375" style="9" customWidth="1"/>
    <col min="8" max="8" width="21.6640625" style="9" customWidth="1"/>
    <col min="9" max="9" width="11" style="9" bestFit="1" customWidth="1"/>
    <col min="10" max="10" width="12.6640625" style="9" bestFit="1" customWidth="1"/>
    <col min="11" max="16384" width="8.88671875" style="9"/>
  </cols>
  <sheetData>
    <row r="1" spans="1:9" s="11" customFormat="1" x14ac:dyDescent="0.25">
      <c r="A1" s="50" t="s">
        <v>26</v>
      </c>
      <c r="B1" s="10"/>
      <c r="C1" s="10"/>
      <c r="D1" s="10"/>
      <c r="E1" s="10"/>
      <c r="F1" s="10"/>
      <c r="G1" s="10"/>
    </row>
    <row r="2" spans="1:9" x14ac:dyDescent="0.25">
      <c r="A2" s="51"/>
      <c r="B2" s="13"/>
      <c r="C2" s="13"/>
      <c r="D2" s="12"/>
      <c r="E2" s="13"/>
      <c r="F2" s="13"/>
      <c r="G2" s="13"/>
    </row>
    <row r="3" spans="1:9" ht="22.8" x14ac:dyDescent="0.25">
      <c r="A3" s="14" t="s">
        <v>27</v>
      </c>
      <c r="B3" s="15"/>
      <c r="C3" s="16" t="s">
        <v>28</v>
      </c>
      <c r="D3" s="17"/>
      <c r="E3" s="18"/>
      <c r="F3" s="18"/>
      <c r="G3" s="18"/>
      <c r="H3" s="19"/>
    </row>
    <row r="4" spans="1:9" x14ac:dyDescent="0.25">
      <c r="A4" s="20" t="s">
        <v>29</v>
      </c>
      <c r="B4" s="21"/>
      <c r="C4" s="21" t="s">
        <v>30</v>
      </c>
      <c r="D4" s="21" t="s">
        <v>31</v>
      </c>
      <c r="E4" s="20" t="s">
        <v>32</v>
      </c>
      <c r="F4" s="20" t="s">
        <v>56</v>
      </c>
      <c r="G4" s="20" t="s">
        <v>57</v>
      </c>
      <c r="H4" s="22" t="s">
        <v>8</v>
      </c>
    </row>
    <row r="5" spans="1:9" x14ac:dyDescent="0.25">
      <c r="A5" s="23" t="s">
        <v>59</v>
      </c>
      <c r="B5" s="24"/>
      <c r="C5" s="25"/>
      <c r="D5" s="25"/>
      <c r="E5" s="25"/>
      <c r="F5" s="25"/>
      <c r="G5" s="25"/>
      <c r="H5" s="26"/>
    </row>
    <row r="6" spans="1:9" ht="15" x14ac:dyDescent="0.25">
      <c r="A6" s="27" t="s">
        <v>33</v>
      </c>
      <c r="B6" s="5"/>
      <c r="C6" s="28">
        <f>'UAB Budget'!I12</f>
        <v>0</v>
      </c>
      <c r="D6" s="29">
        <f>'UAB Budget'!P12</f>
        <v>0</v>
      </c>
      <c r="E6" s="29">
        <f>'UAB Budget'!W12</f>
        <v>0</v>
      </c>
      <c r="F6" s="28">
        <f>'UAB Budget'!AD12</f>
        <v>0</v>
      </c>
      <c r="G6" s="28">
        <f>'UAB Budget'!AK12</f>
        <v>0</v>
      </c>
      <c r="H6" s="30">
        <f>SUM(C6:G6)</f>
        <v>0</v>
      </c>
    </row>
    <row r="7" spans="1:9" ht="15" x14ac:dyDescent="0.25">
      <c r="A7" s="31" t="s">
        <v>34</v>
      </c>
      <c r="B7" s="6"/>
      <c r="C7" s="32"/>
      <c r="D7" s="32"/>
      <c r="E7" s="32"/>
      <c r="F7" s="32"/>
      <c r="G7" s="32"/>
      <c r="H7" s="33"/>
    </row>
    <row r="8" spans="1:9" ht="15" x14ac:dyDescent="0.25">
      <c r="A8" s="34" t="s">
        <v>11</v>
      </c>
      <c r="B8" s="1"/>
      <c r="C8" s="35">
        <f>'UAB Budget'!I15</f>
        <v>0</v>
      </c>
      <c r="D8" s="35">
        <f>'UAB Budget'!P15</f>
        <v>0</v>
      </c>
      <c r="E8" s="35">
        <f>'UAB Budget'!W15</f>
        <v>0</v>
      </c>
      <c r="F8" s="35">
        <f>'UAB Budget'!AD15</f>
        <v>0</v>
      </c>
      <c r="G8" s="35">
        <f>'UAB Budget'!AK15</f>
        <v>0</v>
      </c>
      <c r="H8" s="30">
        <f>SUM(C8:G8)</f>
        <v>0</v>
      </c>
    </row>
    <row r="9" spans="1:9" ht="15" x14ac:dyDescent="0.25">
      <c r="A9" s="34" t="s">
        <v>35</v>
      </c>
      <c r="B9" s="1"/>
      <c r="C9" s="35">
        <f>'UAB Budget'!I17</f>
        <v>0</v>
      </c>
      <c r="D9" s="35">
        <f>'UAB Budget'!P17</f>
        <v>0</v>
      </c>
      <c r="E9" s="35">
        <f>'UAB Budget'!W17</f>
        <v>0</v>
      </c>
      <c r="F9" s="35">
        <f>'UAB Budget'!AD17</f>
        <v>0</v>
      </c>
      <c r="G9" s="35">
        <f>'UAB Budget'!AK17</f>
        <v>0</v>
      </c>
      <c r="H9" s="30">
        <f t="shared" ref="H9:H16" si="0">SUM(C9:G9)</f>
        <v>0</v>
      </c>
    </row>
    <row r="10" spans="1:9" ht="15" x14ac:dyDescent="0.25">
      <c r="A10" s="34" t="s">
        <v>36</v>
      </c>
      <c r="B10" s="1"/>
      <c r="C10" s="35">
        <f>'UAB Budget'!I25</f>
        <v>0</v>
      </c>
      <c r="D10" s="35">
        <f>'UAB Budget'!P25</f>
        <v>0</v>
      </c>
      <c r="E10" s="35">
        <f>'UAB Budget'!W25</f>
        <v>0</v>
      </c>
      <c r="F10" s="35">
        <f>'UAB Budget'!AD25</f>
        <v>0</v>
      </c>
      <c r="G10" s="35">
        <f>'UAB Budget'!AK25</f>
        <v>0</v>
      </c>
      <c r="H10" s="30">
        <f t="shared" si="0"/>
        <v>0</v>
      </c>
      <c r="I10" s="9" t="s">
        <v>37</v>
      </c>
    </row>
    <row r="11" spans="1:9" ht="15" x14ac:dyDescent="0.25">
      <c r="A11" s="34" t="s">
        <v>12</v>
      </c>
      <c r="B11" s="1"/>
      <c r="C11" s="35">
        <f>'UAB Budget'!I29</f>
        <v>0</v>
      </c>
      <c r="D11" s="35">
        <f>'UAB Budget'!P29</f>
        <v>0</v>
      </c>
      <c r="E11" s="35">
        <f>'UAB Budget'!W29</f>
        <v>0</v>
      </c>
      <c r="F11" s="35">
        <f>'UAB Budget'!AD29</f>
        <v>0</v>
      </c>
      <c r="G11" s="35">
        <f>'UAB Budget'!AK29</f>
        <v>0</v>
      </c>
      <c r="H11" s="30">
        <f t="shared" si="0"/>
        <v>0</v>
      </c>
    </row>
    <row r="12" spans="1:9" ht="15" x14ac:dyDescent="0.25">
      <c r="A12" s="36" t="s">
        <v>38</v>
      </c>
      <c r="B12" s="7" t="s">
        <v>17</v>
      </c>
      <c r="C12" s="35">
        <f>'UAB Budget'!I30</f>
        <v>0</v>
      </c>
      <c r="D12" s="35">
        <f>'UAB Budget'!P30</f>
        <v>0</v>
      </c>
      <c r="E12" s="35">
        <f>'UAB Budget'!W30</f>
        <v>0</v>
      </c>
      <c r="F12" s="35">
        <f>'UAB Budget'!AD30</f>
        <v>0</v>
      </c>
      <c r="G12" s="35">
        <f>'UAB Budget'!AK30</f>
        <v>0</v>
      </c>
      <c r="H12" s="30">
        <f t="shared" si="0"/>
        <v>0</v>
      </c>
    </row>
    <row r="13" spans="1:9" ht="15" x14ac:dyDescent="0.25">
      <c r="A13" s="36" t="s">
        <v>39</v>
      </c>
      <c r="B13" s="7" t="s">
        <v>40</v>
      </c>
      <c r="C13" s="37"/>
      <c r="D13" s="38"/>
      <c r="E13" s="38"/>
      <c r="F13" s="37"/>
      <c r="G13" s="37"/>
      <c r="H13" s="38"/>
    </row>
    <row r="14" spans="1:9" ht="15" x14ac:dyDescent="0.25">
      <c r="A14" s="39" t="s">
        <v>41</v>
      </c>
      <c r="B14" s="39" t="s">
        <v>18</v>
      </c>
      <c r="C14" s="28">
        <f>'UAB Budget'!I31</f>
        <v>0</v>
      </c>
      <c r="D14" s="28">
        <f>'UAB Budget'!P31</f>
        <v>0</v>
      </c>
      <c r="E14" s="28">
        <f>'UAB Budget'!W31</f>
        <v>0</v>
      </c>
      <c r="F14" s="28">
        <f>'UAB Budget'!AD31</f>
        <v>0</v>
      </c>
      <c r="G14" s="28">
        <f>'UAB Budget'!AK31</f>
        <v>0</v>
      </c>
      <c r="H14" s="40">
        <f t="shared" si="0"/>
        <v>0</v>
      </c>
    </row>
    <row r="15" spans="1:9" ht="15" x14ac:dyDescent="0.25">
      <c r="A15" s="23" t="s">
        <v>42</v>
      </c>
      <c r="B15" s="36"/>
      <c r="C15" s="38"/>
      <c r="D15" s="38"/>
      <c r="E15" s="38"/>
      <c r="F15" s="38"/>
      <c r="G15" s="38"/>
      <c r="H15" s="38"/>
    </row>
    <row r="16" spans="1:9" ht="15" x14ac:dyDescent="0.25">
      <c r="A16" s="34" t="s">
        <v>43</v>
      </c>
      <c r="B16" s="39"/>
      <c r="C16" s="35">
        <f>'UAB Budget'!I33</f>
        <v>0</v>
      </c>
      <c r="D16" s="35">
        <f>'UAB Budget'!P33</f>
        <v>0</v>
      </c>
      <c r="E16" s="35">
        <f>'UAB Budget'!W33</f>
        <v>0</v>
      </c>
      <c r="F16" s="35">
        <f>'UAB Budget'!AD33</f>
        <v>0</v>
      </c>
      <c r="G16" s="35">
        <f>'UAB Budget'!AK33</f>
        <v>0</v>
      </c>
      <c r="H16" s="35">
        <f t="shared" si="0"/>
        <v>0</v>
      </c>
    </row>
    <row r="17" spans="1:8" ht="15" x14ac:dyDescent="0.25">
      <c r="A17" s="34" t="s">
        <v>75</v>
      </c>
      <c r="B17" s="39"/>
      <c r="C17" s="35">
        <f>'UAB Budget'!I34</f>
        <v>0</v>
      </c>
      <c r="D17" s="35">
        <f>'UAB Budget'!P34</f>
        <v>0</v>
      </c>
      <c r="E17" s="35">
        <f>'UAB Budget'!W34</f>
        <v>0</v>
      </c>
      <c r="F17" s="35">
        <f>'UAB Budget'!AD34</f>
        <v>0</v>
      </c>
      <c r="G17" s="35">
        <f>'UAB Budget'!AK34</f>
        <v>0</v>
      </c>
      <c r="H17" s="35">
        <f>SUM(C17:G17)</f>
        <v>0</v>
      </c>
    </row>
    <row r="18" spans="1:8" ht="15" x14ac:dyDescent="0.25">
      <c r="A18" s="34" t="s">
        <v>44</v>
      </c>
      <c r="B18" s="39"/>
      <c r="C18" s="35">
        <f>'UAB Budget'!I46</f>
        <v>0</v>
      </c>
      <c r="D18" s="35">
        <f>'UAB Budget'!P46</f>
        <v>0</v>
      </c>
      <c r="E18" s="35">
        <f>'UAB Budget'!W46</f>
        <v>0</v>
      </c>
      <c r="F18" s="35">
        <f>'UAB Budget'!AD46</f>
        <v>0</v>
      </c>
      <c r="G18" s="35">
        <f>'UAB Budget'!AK46</f>
        <v>0</v>
      </c>
      <c r="H18" s="35">
        <f>SUM(C18:G18)</f>
        <v>0</v>
      </c>
    </row>
    <row r="19" spans="1:8" ht="15" x14ac:dyDescent="0.25">
      <c r="A19" s="4"/>
      <c r="B19" s="42"/>
      <c r="C19" s="38"/>
      <c r="D19" s="38"/>
      <c r="E19" s="38"/>
      <c r="F19" s="38"/>
      <c r="G19" s="38"/>
      <c r="H19" s="38"/>
    </row>
    <row r="20" spans="1:8" ht="15.6" x14ac:dyDescent="0.3">
      <c r="A20" s="172" t="s">
        <v>83</v>
      </c>
      <c r="B20" s="39"/>
      <c r="C20" s="41">
        <f>SUM(C6:C18)</f>
        <v>0</v>
      </c>
      <c r="D20" s="41">
        <f>SUM(D6:D18)</f>
        <v>0</v>
      </c>
      <c r="E20" s="41">
        <f>SUM(E6:E18)</f>
        <v>0</v>
      </c>
      <c r="F20" s="41">
        <f>SUM(F6:F18)</f>
        <v>0</v>
      </c>
      <c r="G20" s="41">
        <f>SUM(G6:G18)</f>
        <v>0</v>
      </c>
      <c r="H20" s="41">
        <f>SUM(C20:G20)</f>
        <v>0</v>
      </c>
    </row>
    <row r="21" spans="1:8" ht="15" x14ac:dyDescent="0.25">
      <c r="A21" s="127" t="s">
        <v>86</v>
      </c>
      <c r="B21" s="173" t="s">
        <v>84</v>
      </c>
      <c r="C21" s="179">
        <f>'Subaward 1'!I45</f>
        <v>0</v>
      </c>
      <c r="D21" s="179">
        <f>'Subaward 1'!P45</f>
        <v>0</v>
      </c>
      <c r="E21" s="179">
        <f>'Subaward 1'!W45</f>
        <v>0</v>
      </c>
      <c r="F21" s="179">
        <f>'Subaward 1'!AD45</f>
        <v>0</v>
      </c>
      <c r="G21" s="179">
        <f>'Subaward 1'!AK45</f>
        <v>0</v>
      </c>
      <c r="H21" s="35">
        <f>SUM(C21:G21)</f>
        <v>0</v>
      </c>
    </row>
    <row r="22" spans="1:8" ht="15" x14ac:dyDescent="0.25">
      <c r="A22" s="174" t="s">
        <v>88</v>
      </c>
      <c r="B22" s="175" t="s">
        <v>85</v>
      </c>
      <c r="C22" s="179">
        <f>'Subaward 1'!I47</f>
        <v>0</v>
      </c>
      <c r="D22" s="179">
        <f>'Subaward 1'!P47</f>
        <v>0</v>
      </c>
      <c r="E22" s="179">
        <f>'Subaward 1'!W47</f>
        <v>0</v>
      </c>
      <c r="F22" s="179">
        <f>'Subaward 1'!AD47</f>
        <v>0</v>
      </c>
      <c r="G22" s="179">
        <f>'Subaward 1'!AK47</f>
        <v>0</v>
      </c>
      <c r="H22" s="35">
        <f t="shared" ref="H22:H24" si="1">SUM(C22:G22)</f>
        <v>0</v>
      </c>
    </row>
    <row r="23" spans="1:8" ht="15" x14ac:dyDescent="0.25">
      <c r="A23" s="127" t="s">
        <v>87</v>
      </c>
      <c r="B23" s="176" t="s">
        <v>84</v>
      </c>
      <c r="C23" s="179">
        <f>'Subaward 2'!I45</f>
        <v>0</v>
      </c>
      <c r="D23" s="179">
        <f>'Subaward 2'!P45</f>
        <v>0</v>
      </c>
      <c r="E23" s="179">
        <f>'Subaward 2'!W45</f>
        <v>0</v>
      </c>
      <c r="F23" s="179">
        <f>'Subaward 2'!AD45</f>
        <v>0</v>
      </c>
      <c r="G23" s="179">
        <f>'Subaward 2'!AK45</f>
        <v>0</v>
      </c>
      <c r="H23" s="35">
        <f t="shared" si="1"/>
        <v>0</v>
      </c>
    </row>
    <row r="24" spans="1:8" ht="15" x14ac:dyDescent="0.25">
      <c r="A24" s="180" t="s">
        <v>88</v>
      </c>
      <c r="B24" s="176" t="s">
        <v>85</v>
      </c>
      <c r="C24" s="181">
        <f>'Subaward 2'!I47</f>
        <v>0</v>
      </c>
      <c r="D24" s="181">
        <f>'Subaward 2'!P47</f>
        <v>0</v>
      </c>
      <c r="E24" s="181">
        <f>'Subaward 2'!W47</f>
        <v>0</v>
      </c>
      <c r="F24" s="181">
        <f>'Subaward 2'!AD47</f>
        <v>0</v>
      </c>
      <c r="G24" s="181">
        <f>'Subaward 2'!AK47</f>
        <v>0</v>
      </c>
      <c r="H24" s="182">
        <f t="shared" si="1"/>
        <v>0</v>
      </c>
    </row>
    <row r="25" spans="1:8" ht="15.6" x14ac:dyDescent="0.3">
      <c r="A25" s="69"/>
      <c r="B25" s="183"/>
      <c r="C25" s="185"/>
      <c r="D25" s="185"/>
      <c r="E25" s="185"/>
      <c r="F25" s="185"/>
      <c r="G25" s="185"/>
      <c r="H25" s="185"/>
    </row>
    <row r="26" spans="1:8" ht="15.6" x14ac:dyDescent="0.3">
      <c r="A26" s="177" t="s">
        <v>45</v>
      </c>
      <c r="B26" s="178"/>
      <c r="C26" s="184">
        <f>SUM(C20:C24)</f>
        <v>0</v>
      </c>
      <c r="D26" s="184">
        <f t="shared" ref="D26:E26" si="2">SUM(D20:D24)</f>
        <v>0</v>
      </c>
      <c r="E26" s="184">
        <f t="shared" si="2"/>
        <v>0</v>
      </c>
      <c r="F26" s="184">
        <f>SUM(F20:F24)</f>
        <v>0</v>
      </c>
      <c r="G26" s="184">
        <f>SUM(G20:G24)</f>
        <v>0</v>
      </c>
      <c r="H26" s="184">
        <f>SUM(C26:G26)</f>
        <v>0</v>
      </c>
    </row>
    <row r="27" spans="1:8" ht="15.6" x14ac:dyDescent="0.3">
      <c r="A27" s="203" t="s">
        <v>95</v>
      </c>
      <c r="B27" s="204"/>
      <c r="C27" s="205">
        <f>C20+C21+C23</f>
        <v>0</v>
      </c>
      <c r="D27" s="205">
        <f>D20+D21+D23</f>
        <v>0</v>
      </c>
      <c r="E27" s="205">
        <f>E20+E21+E23</f>
        <v>0</v>
      </c>
      <c r="F27" s="205">
        <f>F20+F21+F23</f>
        <v>0</v>
      </c>
      <c r="G27" s="205">
        <f>G20+G21+G23</f>
        <v>0</v>
      </c>
      <c r="H27" s="202"/>
    </row>
    <row r="28" spans="1:8" ht="15.6" x14ac:dyDescent="0.3">
      <c r="A28" s="43" t="s">
        <v>60</v>
      </c>
      <c r="B28" s="34"/>
      <c r="C28" s="44"/>
      <c r="D28" s="44"/>
      <c r="E28" s="45"/>
      <c r="F28" s="46"/>
      <c r="G28" s="46"/>
    </row>
    <row r="29" spans="1:8" s="23" customFormat="1" ht="13.2" x14ac:dyDescent="0.25">
      <c r="A29" s="3"/>
      <c r="E29" s="47"/>
    </row>
    <row r="30" spans="1:8" s="23" customFormat="1" ht="13.2" x14ac:dyDescent="0.25">
      <c r="A30" s="3"/>
    </row>
    <row r="31" spans="1:8" s="23" customFormat="1" ht="13.2" x14ac:dyDescent="0.25">
      <c r="A31" s="3"/>
    </row>
    <row r="32" spans="1:8" s="23" customFormat="1" ht="13.2" x14ac:dyDescent="0.25">
      <c r="A32" s="3"/>
      <c r="G32" s="186" t="s">
        <v>61</v>
      </c>
      <c r="H32" s="187">
        <f>H26</f>
        <v>0</v>
      </c>
    </row>
    <row r="33" spans="1:8" s="23" customFormat="1" ht="13.2" x14ac:dyDescent="0.25">
      <c r="A33" s="3"/>
      <c r="G33" s="186" t="s">
        <v>46</v>
      </c>
      <c r="H33" s="188">
        <f>'UAB Budget'!I52+'UAB Budget'!P52+'UAB Budget'!W52+'UAB Budget'!AD52+'UAB Budget'!AK52</f>
        <v>0</v>
      </c>
    </row>
    <row r="34" spans="1:8" s="23" customFormat="1" ht="13.2" x14ac:dyDescent="0.25">
      <c r="A34" s="3"/>
      <c r="G34" s="186" t="s">
        <v>62</v>
      </c>
      <c r="H34" s="187">
        <f>SUM(H32:H33)</f>
        <v>0</v>
      </c>
    </row>
    <row r="35" spans="1:8" s="23" customFormat="1" ht="13.2" x14ac:dyDescent="0.25">
      <c r="A35" s="3"/>
    </row>
    <row r="36" spans="1:8" s="23" customFormat="1" ht="13.2" x14ac:dyDescent="0.25">
      <c r="A36" s="3"/>
    </row>
    <row r="37" spans="1:8" s="23" customFormat="1" ht="13.2" x14ac:dyDescent="0.25">
      <c r="A37" s="3"/>
    </row>
    <row r="38" spans="1:8" s="23" customFormat="1" ht="13.2" x14ac:dyDescent="0.25">
      <c r="A38" s="3"/>
    </row>
    <row r="39" spans="1:8" s="23" customFormat="1" ht="13.2" x14ac:dyDescent="0.25">
      <c r="A39" s="3"/>
    </row>
    <row r="40" spans="1:8" s="23" customFormat="1" ht="13.2" x14ac:dyDescent="0.25">
      <c r="A40" s="3"/>
    </row>
    <row r="41" spans="1:8" s="23" customFormat="1" ht="13.2" x14ac:dyDescent="0.25">
      <c r="A41" s="3"/>
    </row>
    <row r="42" spans="1:8" s="23" customFormat="1" ht="13.2" x14ac:dyDescent="0.25">
      <c r="A42" s="3"/>
    </row>
    <row r="43" spans="1:8" s="23" customFormat="1" ht="13.2" x14ac:dyDescent="0.25">
      <c r="A43" s="3"/>
    </row>
    <row r="44" spans="1:8" s="23" customFormat="1" ht="13.2" x14ac:dyDescent="0.25">
      <c r="A44" s="3"/>
    </row>
    <row r="45" spans="1:8" s="23" customFormat="1" ht="13.2" x14ac:dyDescent="0.25">
      <c r="A45" s="3"/>
    </row>
    <row r="46" spans="1:8" s="23" customFormat="1" ht="13.2" x14ac:dyDescent="0.25">
      <c r="A46" s="3"/>
    </row>
    <row r="47" spans="1:8" s="23" customFormat="1" ht="13.2" x14ac:dyDescent="0.25">
      <c r="A47" s="3"/>
    </row>
    <row r="48" spans="1:8" s="23" customFormat="1" ht="13.2" x14ac:dyDescent="0.25">
      <c r="A48" s="3"/>
    </row>
    <row r="49" spans="1:8" s="23" customFormat="1" ht="13.2" x14ac:dyDescent="0.25">
      <c r="A49" s="3"/>
    </row>
    <row r="50" spans="1:8" s="23" customFormat="1" ht="13.2" x14ac:dyDescent="0.25">
      <c r="A50" s="3"/>
    </row>
    <row r="51" spans="1:8" s="23" customFormat="1" ht="13.2" x14ac:dyDescent="0.25">
      <c r="A51" s="3"/>
    </row>
    <row r="52" spans="1:8" s="23" customFormat="1" ht="13.2" x14ac:dyDescent="0.25">
      <c r="A52" s="3"/>
    </row>
    <row r="53" spans="1:8" s="23" customFormat="1" ht="13.2" x14ac:dyDescent="0.25">
      <c r="A53" s="3"/>
    </row>
    <row r="54" spans="1:8" s="23" customFormat="1" ht="13.2" x14ac:dyDescent="0.25">
      <c r="A54" s="3"/>
    </row>
    <row r="55" spans="1:8" s="23" customFormat="1" x14ac:dyDescent="0.25">
      <c r="A55" s="3"/>
      <c r="C55" s="48"/>
    </row>
    <row r="56" spans="1:8" s="23" customFormat="1" ht="13.2" x14ac:dyDescent="0.25">
      <c r="A56" s="3"/>
    </row>
    <row r="57" spans="1:8" s="23" customFormat="1" ht="13.2" x14ac:dyDescent="0.25">
      <c r="A57" s="3"/>
    </row>
    <row r="58" spans="1:8" s="23" customFormat="1" ht="13.2" x14ac:dyDescent="0.25">
      <c r="A58" s="3"/>
    </row>
    <row r="59" spans="1:8" s="23" customFormat="1" x14ac:dyDescent="0.25">
      <c r="A59" s="8"/>
      <c r="B59" s="8"/>
      <c r="C59" s="8"/>
      <c r="D59" s="8"/>
      <c r="E59" s="8"/>
      <c r="F59" s="8"/>
      <c r="G59" s="8"/>
      <c r="H59" s="8"/>
    </row>
    <row r="60" spans="1:8" s="23" customFormat="1" ht="15" x14ac:dyDescent="0.25">
      <c r="A60" s="8"/>
      <c r="B60" s="8"/>
      <c r="C60" s="35"/>
      <c r="D60" s="8"/>
      <c r="E60" s="8"/>
      <c r="F60" s="8"/>
      <c r="G60" s="8"/>
      <c r="H60" s="8"/>
    </row>
    <row r="61" spans="1:8" s="3" customFormat="1" x14ac:dyDescent="0.25">
      <c r="A61" s="8"/>
      <c r="B61" s="8"/>
      <c r="C61" s="48"/>
      <c r="D61" s="8"/>
      <c r="E61" s="8"/>
      <c r="F61" s="8"/>
      <c r="G61" s="8"/>
      <c r="H61" s="8"/>
    </row>
    <row r="62" spans="1:8" s="3" customFormat="1" x14ac:dyDescent="0.25">
      <c r="A62" s="8"/>
      <c r="B62" s="8"/>
      <c r="C62" s="8"/>
      <c r="D62" s="8"/>
      <c r="E62" s="8"/>
      <c r="F62" s="8"/>
      <c r="G62" s="8"/>
      <c r="H62" s="8"/>
    </row>
    <row r="63" spans="1:8" s="3" customFormat="1" x14ac:dyDescent="0.25">
      <c r="A63" s="8"/>
      <c r="B63" s="8"/>
      <c r="D63" s="8"/>
      <c r="E63" s="8"/>
      <c r="F63" s="8"/>
      <c r="G63" s="8"/>
      <c r="H63" s="8"/>
    </row>
    <row r="64" spans="1:8" s="3" customFormat="1" x14ac:dyDescent="0.25">
      <c r="A64" s="8"/>
      <c r="B64" s="8"/>
      <c r="C64" s="8"/>
      <c r="D64" s="8"/>
      <c r="E64" s="8"/>
      <c r="F64" s="8"/>
      <c r="G64" s="8"/>
      <c r="H64" s="8"/>
    </row>
    <row r="65" spans="1:8" s="3" customFormat="1" x14ac:dyDescent="0.25">
      <c r="A65" s="8"/>
      <c r="B65" s="8"/>
      <c r="C65" s="8"/>
      <c r="D65" s="8"/>
      <c r="E65" s="8"/>
      <c r="F65" s="8"/>
      <c r="G65" s="8"/>
      <c r="H65" s="8"/>
    </row>
    <row r="66" spans="1:8" s="3" customFormat="1" x14ac:dyDescent="0.25">
      <c r="A66" s="8"/>
      <c r="B66" s="8"/>
      <c r="C66" s="8"/>
      <c r="D66" s="8"/>
      <c r="E66" s="8"/>
      <c r="F66" s="8"/>
      <c r="G66" s="8"/>
      <c r="H66" s="8"/>
    </row>
    <row r="67" spans="1:8" s="3" customFormat="1" x14ac:dyDescent="0.25">
      <c r="A67" s="8"/>
      <c r="B67" s="8"/>
      <c r="C67" s="8"/>
      <c r="D67" s="8"/>
      <c r="E67" s="8"/>
      <c r="F67" s="8"/>
      <c r="G67" s="8"/>
      <c r="H67" s="8"/>
    </row>
    <row r="68" spans="1:8" s="3" customFormat="1" ht="13.2" x14ac:dyDescent="0.25"/>
    <row r="69" spans="1:8" s="23" customFormat="1" ht="11.4" x14ac:dyDescent="0.2"/>
    <row r="81" spans="1:7" x14ac:dyDescent="0.25">
      <c r="A81" s="44"/>
      <c r="B81" s="44"/>
      <c r="C81" s="44"/>
      <c r="D81" s="44"/>
      <c r="E81" s="44"/>
    </row>
    <row r="82" spans="1:7" x14ac:dyDescent="0.25">
      <c r="A82" s="2" t="s">
        <v>47</v>
      </c>
      <c r="B82" s="2"/>
      <c r="C82" s="2"/>
      <c r="D82" s="2" t="s">
        <v>48</v>
      </c>
      <c r="E82" s="49" t="s">
        <v>49</v>
      </c>
      <c r="F82" s="49"/>
      <c r="G82" s="49"/>
    </row>
    <row r="83" spans="1:7" x14ac:dyDescent="0.25">
      <c r="A83" s="2" t="s">
        <v>50</v>
      </c>
      <c r="B83" s="2"/>
      <c r="C83" s="2"/>
      <c r="D83" s="2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UAB Budget</vt:lpstr>
      <vt:lpstr>Subaward 1</vt:lpstr>
      <vt:lpstr>Subaward 2</vt:lpstr>
      <vt:lpstr>Summary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Auriemma, Claire E</dc:creator>
  <cp:lastModifiedBy>Gleason, Brooke</cp:lastModifiedBy>
  <dcterms:created xsi:type="dcterms:W3CDTF">2018-10-23T22:32:54Z</dcterms:created>
  <dcterms:modified xsi:type="dcterms:W3CDTF">2023-05-19T19:25:24Z</dcterms:modified>
</cp:coreProperties>
</file>